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0" windowWidth="12120" windowHeight="8835" activeTab="3"/>
  </bookViews>
  <sheets>
    <sheet name="comment" sheetId="4" r:id="rId1"/>
    <sheet name="Samples summary" sheetId="1" r:id="rId2"/>
    <sheet name="Samples" sheetId="6" r:id="rId3"/>
    <sheet name="Standards" sheetId="2" r:id="rId4"/>
    <sheet name="Std Conc" sheetId="3" r:id="rId5"/>
    <sheet name="raw data" sheetId="5" r:id="rId6"/>
  </sheets>
  <calcPr calcId="125725"/>
</workbook>
</file>

<file path=xl/calcChain.xml><?xml version="1.0" encoding="utf-8"?>
<calcChain xmlns="http://schemas.openxmlformats.org/spreadsheetml/2006/main">
  <c r="E6" i="2"/>
  <c r="G6"/>
  <c r="H6"/>
  <c r="I6"/>
  <c r="J6"/>
  <c r="K6"/>
  <c r="L6"/>
  <c r="M6"/>
</calcChain>
</file>

<file path=xl/comments1.xml><?xml version="1.0" encoding="utf-8"?>
<comments xmlns="http://schemas.openxmlformats.org/spreadsheetml/2006/main">
  <authors>
    <author>Martin Stute</author>
  </authors>
  <commentList>
    <comment ref="C3" authorId="0">
      <text>
        <r>
          <rPr>
            <b/>
            <sz val="8"/>
            <color indexed="81"/>
            <rFont val="Tahoma"/>
            <family val="2"/>
          </rPr>
          <t>Martin Stute:</t>
        </r>
        <r>
          <rPr>
            <sz val="8"/>
            <color indexed="81"/>
            <rFont val="Tahoma"/>
            <family val="2"/>
          </rPr>
          <t xml:space="preserve">
e,g, 300uL or 75ul</t>
        </r>
      </text>
    </comment>
  </commentList>
</comments>
</file>

<file path=xl/sharedStrings.xml><?xml version="1.0" encoding="utf-8"?>
<sst xmlns="http://schemas.openxmlformats.org/spreadsheetml/2006/main" count="258" uniqueCount="115">
  <si>
    <t>No.</t>
  </si>
  <si>
    <t>Location</t>
  </si>
  <si>
    <t>Time</t>
  </si>
  <si>
    <t>Date</t>
  </si>
  <si>
    <t>Comments</t>
  </si>
  <si>
    <t>Snow</t>
  </si>
  <si>
    <t>Major Anion Concentration</t>
  </si>
  <si>
    <t>Chloride</t>
  </si>
  <si>
    <t>Nitrite</t>
  </si>
  <si>
    <t>Bromide</t>
  </si>
  <si>
    <t>Nitrate</t>
  </si>
  <si>
    <t>Phosphate</t>
  </si>
  <si>
    <t>Sulphate</t>
  </si>
  <si>
    <t>Standards Run During Analysis</t>
  </si>
  <si>
    <t>Dionex Seven Anion Standard</t>
  </si>
  <si>
    <t>Part # 56933</t>
  </si>
  <si>
    <t>Fluoride</t>
  </si>
  <si>
    <t>mg/L</t>
  </si>
  <si>
    <t>(area unit)</t>
  </si>
  <si>
    <t>(mg/L)</t>
  </si>
  <si>
    <t>No</t>
  </si>
  <si>
    <t>Std</t>
  </si>
  <si>
    <t>name</t>
  </si>
  <si>
    <t>Std concentrations</t>
  </si>
  <si>
    <t xml:space="preserve">undiluted standard </t>
  </si>
  <si>
    <t>-</t>
  </si>
  <si>
    <t>dilution</t>
  </si>
  <si>
    <t>factor</t>
  </si>
  <si>
    <t>5ml</t>
  </si>
  <si>
    <t>green_3_1</t>
  </si>
  <si>
    <t>please note, everything with a purple fill are examples</t>
  </si>
  <si>
    <t>NYC Precipitation @112 &amp; Bdwy</t>
  </si>
  <si>
    <t>IC-EDA-04y</t>
  </si>
  <si>
    <t>Running</t>
  </si>
  <si>
    <t>Group</t>
  </si>
  <si>
    <t>Sampling</t>
  </si>
  <si>
    <t>Run</t>
  </si>
  <si>
    <t>Sample No.</t>
  </si>
  <si>
    <t>#</t>
  </si>
  <si>
    <t>data file</t>
  </si>
  <si>
    <t>Location/Label</t>
  </si>
  <si>
    <t>IC-EDA-05</t>
  </si>
  <si>
    <t>(abbreviated)</t>
  </si>
  <si>
    <t>measurement</t>
  </si>
  <si>
    <t>sampling</t>
  </si>
  <si>
    <t>Sample Description</t>
  </si>
  <si>
    <t>1_spring 04</t>
  </si>
  <si>
    <t>NYC Precip</t>
  </si>
  <si>
    <t>Samp No.</t>
  </si>
  <si>
    <t>Measurements</t>
  </si>
  <si>
    <t>std vol</t>
  </si>
  <si>
    <t>(ml)</t>
  </si>
  <si>
    <t>MS</t>
  </si>
  <si>
    <t>added raw data measured by class and info of std used</t>
  </si>
  <si>
    <t>no data quality check was performed yet</t>
  </si>
  <si>
    <t>DI_water</t>
  </si>
  <si>
    <t>DI_Water</t>
  </si>
  <si>
    <t>end</t>
  </si>
  <si>
    <t>run</t>
  </si>
  <si>
    <t>Name:</t>
  </si>
  <si>
    <t>Ret time</t>
  </si>
  <si>
    <t>Sulfate</t>
  </si>
  <si>
    <t>Standard_1.2</t>
  </si>
  <si>
    <t>ES_smartwater_1:10</t>
  </si>
  <si>
    <t>Standard_2.5</t>
  </si>
  <si>
    <t>ES_HewittTap_1:10</t>
  </si>
  <si>
    <t>NY_616WaterStation_1:10</t>
  </si>
  <si>
    <t>Standard_5</t>
  </si>
  <si>
    <t>NY_616_TapWater_1:10</t>
  </si>
  <si>
    <t>NY_616_Filtered_1:10</t>
  </si>
  <si>
    <t>RKS_Alt.tap_1:10</t>
  </si>
  <si>
    <t>RKS_TapWater_WH_1:10</t>
  </si>
  <si>
    <t>TA_1:40_NJ_TapH2O</t>
  </si>
  <si>
    <t>RKS_Tapwater_MsH_1:10</t>
  </si>
  <si>
    <t>TA_fijH2O_1:10</t>
  </si>
  <si>
    <t>Standard_0.3</t>
  </si>
  <si>
    <t>AL_Croton_reservoir_1:10</t>
  </si>
  <si>
    <t>Standard_0.6</t>
  </si>
  <si>
    <t>AL_Croton_reservoir_1:50</t>
  </si>
  <si>
    <t>AL_Croton_tap(ground)H2O_1:10</t>
  </si>
  <si>
    <t>SG_Puddle_1:50</t>
  </si>
  <si>
    <t>SG_Pond_1:50</t>
  </si>
  <si>
    <t>ACJ_NYC_tap_1:10</t>
  </si>
  <si>
    <t>ACJ_Cranury_tap_1:10</t>
  </si>
  <si>
    <t>ACJ_Maplewood_tap_1:10</t>
  </si>
  <si>
    <t>ACJ_Princeton_tap_1:10</t>
  </si>
  <si>
    <t>SH_HR_4:45_9123_1:1000</t>
  </si>
  <si>
    <t>SH_HR_1:45_9127_1:1000</t>
  </si>
  <si>
    <t>E_The_Lake_Central_Park_1:10</t>
  </si>
  <si>
    <t>E_Conservatory_CentralPark_1:1</t>
  </si>
  <si>
    <t>E_Harlem_Central_Park_1:10</t>
  </si>
  <si>
    <t>E_The_Pond_Central_Park_1:10</t>
  </si>
  <si>
    <t>KN_Comer_Tap_1:10</t>
  </si>
  <si>
    <t>KN_115_and_way_1:10</t>
  </si>
  <si>
    <t>AJC_EC_faucet_1:10</t>
  </si>
  <si>
    <t>AJC_puddle_1:10</t>
  </si>
  <si>
    <t>CAL_Sul2_tap_water_1:10</t>
  </si>
  <si>
    <t>AJC_rain_1:10</t>
  </si>
  <si>
    <t>CAL_vapordistilled_water_1:10</t>
  </si>
  <si>
    <t>LI_tap_KD_1:10</t>
  </si>
  <si>
    <t>CAL_voss_artesian_water_1:10</t>
  </si>
  <si>
    <t>KD_Poland_Spring_1:10</t>
  </si>
  <si>
    <t>TA_Fiji_H2O_1:10</t>
  </si>
  <si>
    <t>AL_Croton_Reservoir_2ft_off_sh</t>
  </si>
  <si>
    <t>NY_Prita_FIlter_</t>
  </si>
  <si>
    <t>STandard_2.5</t>
  </si>
  <si>
    <t>NY_616_Lobby_filtered_water_st</t>
  </si>
  <si>
    <t>RKS_tap_water_ALtschul</t>
  </si>
  <si>
    <t>ES_Smart_H2O</t>
  </si>
  <si>
    <t>Standard_5.0</t>
  </si>
  <si>
    <t xml:space="preserve">please note that from injection 28 on, new standards were used. </t>
  </si>
  <si>
    <t xml:space="preserve">the standards run until then are questionable.  </t>
  </si>
  <si>
    <t>Lot # 40-116AS, Expires 7/2010</t>
  </si>
  <si>
    <t>injection #</t>
  </si>
  <si>
    <t>IC-EDA-04</t>
  </si>
</sst>
</file>

<file path=xl/styles.xml><?xml version="1.0" encoding="utf-8"?>
<styleSheet xmlns="http://schemas.openxmlformats.org/spreadsheetml/2006/main">
  <numFmts count="1">
    <numFmt numFmtId="164" formatCode="[$-409]h:mm\ AM/PM;@"/>
  </numFmts>
  <fonts count="10">
    <font>
      <sz val="10"/>
      <name val="Arial"/>
    </font>
    <font>
      <b/>
      <sz val="10"/>
      <name val="Arial"/>
      <family val="2"/>
    </font>
    <font>
      <b/>
      <u/>
      <sz val="14"/>
      <name val="Arial"/>
      <family val="2"/>
    </font>
    <font>
      <b/>
      <u/>
      <sz val="14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/>
    <xf numFmtId="0" fontId="4" fillId="0" borderId="0" xfId="0" applyFont="1"/>
    <xf numFmtId="0" fontId="0" fillId="0" borderId="1" xfId="0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0" fillId="3" borderId="1" xfId="0" applyFill="1" applyBorder="1"/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0" fillId="5" borderId="1" xfId="0" applyFill="1" applyBorder="1"/>
    <xf numFmtId="0" fontId="5" fillId="5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0" fillId="5" borderId="1" xfId="0" applyFill="1" applyBorder="1" applyAlignment="1">
      <alignment horizontal="right"/>
    </xf>
    <xf numFmtId="2" fontId="0" fillId="5" borderId="0" xfId="0" applyNumberFormat="1" applyFill="1"/>
    <xf numFmtId="164" fontId="5" fillId="5" borderId="0" xfId="0" applyNumberFormat="1" applyFont="1" applyFill="1" applyAlignment="1">
      <alignment horizontal="center"/>
    </xf>
    <xf numFmtId="14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left"/>
    </xf>
    <xf numFmtId="16" fontId="5" fillId="5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right"/>
    </xf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2" borderId="1" xfId="0" applyFont="1" applyFill="1" applyBorder="1"/>
    <xf numFmtId="14" fontId="0" fillId="0" borderId="0" xfId="0" applyNumberFormat="1" applyFill="1"/>
    <xf numFmtId="1" fontId="0" fillId="0" borderId="0" xfId="0" applyNumberFormat="1"/>
    <xf numFmtId="0" fontId="9" fillId="0" borderId="0" xfId="0" applyFont="1"/>
    <xf numFmtId="1" fontId="9" fillId="0" borderId="0" xfId="0" applyNumberFormat="1" applyFont="1"/>
    <xf numFmtId="2" fontId="0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66FF"/>
      <color rgb="FF66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K41" sqref="K41"/>
    </sheetView>
  </sheetViews>
  <sheetFormatPr defaultRowHeight="12.75"/>
  <sheetData>
    <row r="1" spans="1:6">
      <c r="A1" s="28" t="s">
        <v>30</v>
      </c>
      <c r="B1" s="28"/>
      <c r="C1" s="28"/>
      <c r="D1" s="28"/>
      <c r="E1" s="28"/>
      <c r="F1" s="28"/>
    </row>
    <row r="2" spans="1:6" s="33" customFormat="1">
      <c r="A2" s="47">
        <v>40086</v>
      </c>
      <c r="B2" s="33" t="s">
        <v>52</v>
      </c>
      <c r="C2" s="33" t="s">
        <v>53</v>
      </c>
    </row>
    <row r="3" spans="1:6" s="33" customFormat="1">
      <c r="C3" s="33" t="s">
        <v>54</v>
      </c>
    </row>
    <row r="4" spans="1:6">
      <c r="C4" s="26" t="s">
        <v>110</v>
      </c>
    </row>
    <row r="5" spans="1:6">
      <c r="C5" s="26" t="s">
        <v>111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A7" sqref="A7"/>
    </sheetView>
  </sheetViews>
  <sheetFormatPr defaultRowHeight="12.75"/>
  <cols>
    <col min="1" max="1" width="17.5703125" customWidth="1"/>
    <col min="2" max="2" width="10.7109375" bestFit="1" customWidth="1"/>
    <col min="3" max="5" width="14.7109375" bestFit="1" customWidth="1"/>
    <col min="6" max="6" width="10.7109375" bestFit="1" customWidth="1"/>
    <col min="7" max="8" width="9.28515625" bestFit="1" customWidth="1"/>
    <col min="9" max="9" width="10.5703125" customWidth="1"/>
    <col min="10" max="10" width="9.28515625" bestFit="1" customWidth="1"/>
    <col min="11" max="11" width="14.5703125" customWidth="1"/>
    <col min="12" max="12" width="13.5703125" bestFit="1" customWidth="1"/>
    <col min="13" max="13" width="9.28515625" bestFit="1" customWidth="1"/>
    <col min="14" max="15" width="8.7109375" bestFit="1" customWidth="1"/>
    <col min="16" max="16" width="10.5703125" bestFit="1" customWidth="1"/>
    <col min="18" max="18" width="18.85546875" customWidth="1"/>
    <col min="19" max="19" width="10.5703125" bestFit="1" customWidth="1"/>
    <col min="21" max="21" width="10.5703125" bestFit="1" customWidth="1"/>
  </cols>
  <sheetData>
    <row r="1" spans="1:12" ht="18">
      <c r="A1" s="3" t="s">
        <v>45</v>
      </c>
    </row>
    <row r="3" spans="1:12" ht="18">
      <c r="E3" s="2"/>
    </row>
    <row r="4" spans="1:12">
      <c r="A4" s="12" t="s">
        <v>34</v>
      </c>
      <c r="B4" s="17" t="s">
        <v>48</v>
      </c>
      <c r="C4" s="17" t="s">
        <v>40</v>
      </c>
      <c r="D4" s="13"/>
      <c r="E4" s="13"/>
      <c r="F4" s="17" t="s">
        <v>2</v>
      </c>
      <c r="G4" s="12" t="s">
        <v>35</v>
      </c>
      <c r="H4" s="17" t="s">
        <v>4</v>
      </c>
      <c r="I4" s="13"/>
      <c r="J4" s="13"/>
      <c r="K4" s="13"/>
      <c r="L4" s="17"/>
    </row>
    <row r="5" spans="1:12">
      <c r="A5" s="12"/>
      <c r="B5" s="17" t="s">
        <v>38</v>
      </c>
      <c r="C5" s="17"/>
      <c r="D5" s="13"/>
      <c r="E5" s="13"/>
      <c r="F5" s="17"/>
      <c r="G5" s="17" t="s">
        <v>3</v>
      </c>
      <c r="H5" s="17" t="s">
        <v>44</v>
      </c>
      <c r="I5" s="13"/>
      <c r="J5" s="13"/>
      <c r="K5" s="13"/>
      <c r="L5" s="17"/>
    </row>
    <row r="6" spans="1:12">
      <c r="A6" s="28" t="s">
        <v>114</v>
      </c>
      <c r="B6" s="41" t="s">
        <v>46</v>
      </c>
      <c r="C6" s="40" t="s">
        <v>31</v>
      </c>
      <c r="D6" s="29"/>
      <c r="E6" s="29"/>
      <c r="F6" s="38">
        <v>0.33333333333333331</v>
      </c>
      <c r="G6" s="39">
        <v>38014</v>
      </c>
      <c r="H6" s="29" t="s">
        <v>5</v>
      </c>
      <c r="I6" s="29"/>
      <c r="J6" s="29"/>
      <c r="K6" s="29"/>
      <c r="L6" s="29"/>
    </row>
    <row r="20" spans="1:11">
      <c r="B20" s="1"/>
      <c r="F20" s="5"/>
      <c r="G20" s="4"/>
      <c r="K20" s="1"/>
    </row>
    <row r="21" spans="1:11">
      <c r="B21" s="1"/>
      <c r="F21" s="5"/>
      <c r="G21" s="4"/>
      <c r="K21" s="1"/>
    </row>
    <row r="22" spans="1:11">
      <c r="A22" s="1"/>
      <c r="B22" s="4"/>
      <c r="F22" s="5"/>
      <c r="G22" s="4"/>
      <c r="K22" s="1"/>
    </row>
    <row r="23" spans="1:11">
      <c r="A23" s="1"/>
      <c r="B23" s="4"/>
      <c r="F23" s="5"/>
      <c r="G23" s="4"/>
      <c r="K23" s="1"/>
    </row>
    <row r="24" spans="1:11">
      <c r="A24" s="1"/>
      <c r="B24" s="4"/>
      <c r="F24" s="5"/>
      <c r="G24" s="4"/>
      <c r="K24" s="1"/>
    </row>
    <row r="25" spans="1:11">
      <c r="A25" s="1"/>
      <c r="B25" s="4"/>
      <c r="F25" s="5"/>
      <c r="G25" s="4"/>
      <c r="K25" s="1"/>
    </row>
    <row r="26" spans="1:11">
      <c r="A26" s="1"/>
      <c r="B26" s="4"/>
      <c r="F26" s="5"/>
      <c r="G26" s="4"/>
      <c r="K26" s="1"/>
    </row>
    <row r="28" spans="1:11" ht="18">
      <c r="A28" s="3" t="s">
        <v>6</v>
      </c>
    </row>
    <row r="29" spans="1:11" ht="18">
      <c r="C29" s="7"/>
      <c r="D29" s="3"/>
    </row>
    <row r="30" spans="1:11">
      <c r="A30" s="12" t="s">
        <v>34</v>
      </c>
      <c r="B30" s="17" t="s">
        <v>48</v>
      </c>
      <c r="C30" s="17" t="s">
        <v>1</v>
      </c>
      <c r="D30" s="17" t="s">
        <v>16</v>
      </c>
      <c r="E30" s="17" t="s">
        <v>7</v>
      </c>
      <c r="F30" s="17" t="s">
        <v>8</v>
      </c>
      <c r="G30" s="17" t="s">
        <v>9</v>
      </c>
      <c r="H30" s="17" t="s">
        <v>10</v>
      </c>
      <c r="I30" s="17" t="s">
        <v>11</v>
      </c>
      <c r="J30" s="17" t="s">
        <v>12</v>
      </c>
      <c r="K30" s="17" t="s">
        <v>4</v>
      </c>
    </row>
    <row r="31" spans="1:11">
      <c r="A31" s="12"/>
      <c r="B31" s="17" t="s">
        <v>38</v>
      </c>
      <c r="C31" s="17" t="s">
        <v>42</v>
      </c>
      <c r="D31" s="19" t="s">
        <v>19</v>
      </c>
      <c r="E31" s="19" t="s">
        <v>19</v>
      </c>
      <c r="F31" s="19" t="s">
        <v>19</v>
      </c>
      <c r="G31" s="19" t="s">
        <v>19</v>
      </c>
      <c r="H31" s="19" t="s">
        <v>19</v>
      </c>
      <c r="I31" s="19" t="s">
        <v>19</v>
      </c>
      <c r="J31" s="19" t="s">
        <v>19</v>
      </c>
      <c r="K31" s="12" t="s">
        <v>43</v>
      </c>
    </row>
    <row r="32" spans="1:11">
      <c r="A32" s="28" t="s">
        <v>32</v>
      </c>
      <c r="B32" s="41" t="s">
        <v>46</v>
      </c>
      <c r="C32" s="40" t="s">
        <v>47</v>
      </c>
      <c r="D32" s="42"/>
      <c r="E32" s="42">
        <v>8.0353508686000001</v>
      </c>
      <c r="F32" s="42"/>
      <c r="G32" s="42"/>
      <c r="H32" s="42">
        <v>0.83534055239999994</v>
      </c>
      <c r="I32" s="42"/>
      <c r="J32" s="42">
        <v>0.92346533310000001</v>
      </c>
      <c r="K32" s="28"/>
    </row>
  </sheetData>
  <phoneticPr fontId="0" type="noConversion"/>
  <pageMargins left="0.75" right="0.75" top="1" bottom="1" header="0.5" footer="0.5"/>
  <pageSetup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8"/>
  <sheetViews>
    <sheetView workbookViewId="0">
      <selection activeCell="F11" sqref="F11"/>
    </sheetView>
  </sheetViews>
  <sheetFormatPr defaultRowHeight="12.75"/>
  <cols>
    <col min="2" max="2" width="9.7109375" bestFit="1" customWidth="1"/>
    <col min="3" max="3" width="11.5703125" bestFit="1" customWidth="1"/>
    <col min="4" max="4" width="13.140625" bestFit="1" customWidth="1"/>
    <col min="5" max="5" width="9.5703125" bestFit="1" customWidth="1"/>
    <col min="21" max="21" width="29.42578125" customWidth="1"/>
  </cols>
  <sheetData>
    <row r="1" spans="1:21" ht="18">
      <c r="A1" s="3" t="s">
        <v>6</v>
      </c>
    </row>
    <row r="2" spans="1:21" ht="18">
      <c r="D2" s="7"/>
      <c r="E2" s="3"/>
    </row>
    <row r="3" spans="1:21">
      <c r="A3" s="17" t="s">
        <v>33</v>
      </c>
      <c r="B3" s="12" t="s">
        <v>34</v>
      </c>
      <c r="C3" s="17" t="s">
        <v>37</v>
      </c>
      <c r="D3" s="17" t="s">
        <v>1</v>
      </c>
      <c r="E3" s="17" t="s">
        <v>113</v>
      </c>
      <c r="F3" s="17" t="s">
        <v>26</v>
      </c>
      <c r="G3" s="17" t="s">
        <v>16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8" t="s">
        <v>12</v>
      </c>
      <c r="N3" s="17" t="s">
        <v>16</v>
      </c>
      <c r="O3" s="17" t="s">
        <v>7</v>
      </c>
      <c r="P3" s="17" t="s">
        <v>8</v>
      </c>
      <c r="Q3" s="17" t="s">
        <v>9</v>
      </c>
      <c r="R3" s="17" t="s">
        <v>10</v>
      </c>
      <c r="S3" s="17" t="s">
        <v>11</v>
      </c>
      <c r="T3" s="17" t="s">
        <v>12</v>
      </c>
      <c r="U3" s="17" t="s">
        <v>4</v>
      </c>
    </row>
    <row r="4" spans="1:21">
      <c r="A4" s="17" t="s">
        <v>0</v>
      </c>
      <c r="B4" s="17"/>
      <c r="C4" s="17" t="s">
        <v>38</v>
      </c>
      <c r="D4" s="17" t="s">
        <v>42</v>
      </c>
      <c r="E4" s="17"/>
      <c r="F4" s="17" t="s">
        <v>27</v>
      </c>
      <c r="G4" s="19" t="s">
        <v>18</v>
      </c>
      <c r="H4" s="19" t="s">
        <v>18</v>
      </c>
      <c r="I4" s="19" t="s">
        <v>18</v>
      </c>
      <c r="J4" s="19" t="s">
        <v>18</v>
      </c>
      <c r="K4" s="19" t="s">
        <v>18</v>
      </c>
      <c r="L4" s="19" t="s">
        <v>18</v>
      </c>
      <c r="M4" s="20" t="s">
        <v>18</v>
      </c>
      <c r="N4" s="19" t="s">
        <v>19</v>
      </c>
      <c r="O4" s="19" t="s">
        <v>19</v>
      </c>
      <c r="P4" s="19" t="s">
        <v>19</v>
      </c>
      <c r="Q4" s="19" t="s">
        <v>19</v>
      </c>
      <c r="R4" s="19" t="s">
        <v>19</v>
      </c>
      <c r="S4" s="19" t="s">
        <v>19</v>
      </c>
      <c r="T4" s="19" t="s">
        <v>19</v>
      </c>
      <c r="U4" s="13"/>
    </row>
    <row r="5" spans="1:21">
      <c r="A5" s="29">
        <v>0</v>
      </c>
      <c r="B5" s="28" t="s">
        <v>41</v>
      </c>
      <c r="C5" s="34">
        <v>5</v>
      </c>
      <c r="D5" s="34"/>
      <c r="E5" s="34">
        <v>15</v>
      </c>
      <c r="F5" s="34">
        <v>10</v>
      </c>
      <c r="G5" s="35">
        <v>3976574</v>
      </c>
      <c r="H5" s="35">
        <v>328484298</v>
      </c>
      <c r="I5" s="35"/>
      <c r="J5" s="35"/>
      <c r="K5" s="35">
        <v>5745652</v>
      </c>
      <c r="L5" s="35"/>
      <c r="M5" s="36">
        <v>53670673</v>
      </c>
      <c r="N5" s="28"/>
      <c r="O5" s="37">
        <v>77.706498762833334</v>
      </c>
      <c r="P5" s="28"/>
      <c r="Q5" s="28"/>
      <c r="R5" s="37">
        <v>1.206721572675</v>
      </c>
      <c r="S5" s="28"/>
      <c r="T5" s="28">
        <v>15.086437827075001</v>
      </c>
      <c r="U5" s="28"/>
    </row>
    <row r="6" spans="1:21">
      <c r="A6" s="1"/>
      <c r="B6" s="4"/>
      <c r="C6" s="4"/>
      <c r="D6" s="4"/>
      <c r="E6" s="1"/>
      <c r="F6" s="1"/>
      <c r="M6" s="8"/>
    </row>
    <row r="7" spans="1:21">
      <c r="A7" s="1"/>
      <c r="B7" s="4"/>
      <c r="E7" s="1"/>
      <c r="F7" s="1"/>
      <c r="M7" s="8"/>
    </row>
    <row r="8" spans="1:21">
      <c r="A8" s="1"/>
      <c r="B8" s="4"/>
      <c r="C8" s="4"/>
      <c r="D8" s="4"/>
      <c r="E8" s="1"/>
      <c r="F8" s="1"/>
      <c r="M8" s="8"/>
    </row>
    <row r="9" spans="1:21">
      <c r="A9" s="1"/>
      <c r="B9" s="4"/>
      <c r="C9" s="4"/>
      <c r="D9" s="4"/>
      <c r="E9" s="1"/>
      <c r="F9" s="1"/>
      <c r="M9" s="8"/>
    </row>
    <row r="10" spans="1:21">
      <c r="A10" s="1"/>
      <c r="B10" s="4"/>
      <c r="C10" s="4"/>
      <c r="D10" s="4"/>
      <c r="E10" s="1"/>
      <c r="F10" s="1"/>
      <c r="M10" s="8"/>
    </row>
    <row r="11" spans="1:21">
      <c r="A11" s="1"/>
      <c r="B11" s="4"/>
      <c r="C11" s="4"/>
      <c r="D11" s="4"/>
      <c r="E11" s="1"/>
      <c r="F11" s="1"/>
      <c r="M11" s="8"/>
    </row>
    <row r="12" spans="1:21">
      <c r="A12" s="1"/>
      <c r="B12" s="4"/>
      <c r="C12" s="4"/>
      <c r="D12" s="4"/>
      <c r="E12" s="1"/>
      <c r="F12" s="1"/>
      <c r="M12" s="8"/>
    </row>
    <row r="13" spans="1:21">
      <c r="A13" s="1"/>
      <c r="B13" s="4"/>
      <c r="C13" s="4"/>
      <c r="D13" s="4"/>
      <c r="E13" s="1"/>
      <c r="F13" s="1"/>
      <c r="M13" s="8"/>
    </row>
    <row r="14" spans="1:21">
      <c r="A14" s="1"/>
      <c r="B14" s="4"/>
      <c r="M14" s="8"/>
    </row>
    <row r="15" spans="1:21">
      <c r="A15" s="1"/>
      <c r="B15" s="4"/>
      <c r="M15" s="8"/>
    </row>
    <row r="16" spans="1:21">
      <c r="A16" s="1"/>
      <c r="B16" s="4"/>
      <c r="M16" s="8"/>
    </row>
    <row r="17" spans="1:13">
      <c r="A17" s="1"/>
      <c r="B17" s="4"/>
      <c r="M17" s="8"/>
    </row>
    <row r="18" spans="1:13">
      <c r="A18" s="1"/>
      <c r="B18" s="4"/>
      <c r="M18" s="8"/>
    </row>
    <row r="19" spans="1:13">
      <c r="A19" s="1"/>
      <c r="B19" s="4"/>
      <c r="M19" s="8"/>
    </row>
    <row r="20" spans="1:13">
      <c r="A20" s="1"/>
      <c r="B20" s="4"/>
      <c r="M20" s="8"/>
    </row>
    <row r="21" spans="1:13">
      <c r="A21" s="1"/>
      <c r="B21" s="4"/>
      <c r="M21" s="8"/>
    </row>
    <row r="22" spans="1:13">
      <c r="A22" s="1"/>
      <c r="B22" s="4"/>
      <c r="M22" s="8"/>
    </row>
    <row r="23" spans="1:13">
      <c r="A23" s="1"/>
      <c r="B23" s="4"/>
      <c r="M23" s="8"/>
    </row>
    <row r="24" spans="1:13">
      <c r="A24" s="1"/>
      <c r="B24" s="4"/>
      <c r="M24" s="8"/>
    </row>
    <row r="25" spans="1:13">
      <c r="A25" s="1"/>
      <c r="B25" s="4"/>
      <c r="M25" s="8"/>
    </row>
    <row r="26" spans="1:13">
      <c r="A26" s="1"/>
      <c r="B26" s="4"/>
    </row>
    <row r="27" spans="1:13">
      <c r="A27" s="1"/>
      <c r="B27" s="4"/>
    </row>
    <row r="28" spans="1:13">
      <c r="A28" s="1"/>
      <c r="B28" s="4"/>
    </row>
  </sheetData>
  <phoneticPr fontId="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4"/>
  <sheetViews>
    <sheetView tabSelected="1" workbookViewId="0">
      <pane xSplit="17670" topLeftCell="R1"/>
      <selection activeCell="E6" sqref="E6"/>
      <selection pane="topRight" activeCell="R1" sqref="R1"/>
    </sheetView>
  </sheetViews>
  <sheetFormatPr defaultRowHeight="12.75"/>
  <cols>
    <col min="1" max="1" width="6.28515625" customWidth="1"/>
    <col min="2" max="2" width="4" bestFit="1" customWidth="1"/>
    <col min="3" max="4" width="11.85546875" customWidth="1"/>
    <col min="5" max="5" width="7.85546875" bestFit="1" customWidth="1"/>
    <col min="6" max="6" width="14.7109375" bestFit="1" customWidth="1"/>
    <col min="14" max="18" width="9.28515625" bestFit="1" customWidth="1"/>
    <col min="19" max="19" width="10.5703125" bestFit="1" customWidth="1"/>
    <col min="20" max="20" width="9.28515625" bestFit="1" customWidth="1"/>
    <col min="21" max="21" width="40.85546875" customWidth="1"/>
  </cols>
  <sheetData>
    <row r="1" spans="1:21" ht="18">
      <c r="A1" s="3" t="s">
        <v>13</v>
      </c>
      <c r="B1" s="3"/>
      <c r="C1" s="3"/>
      <c r="D1" s="3"/>
      <c r="E1" s="3"/>
      <c r="F1" s="3"/>
    </row>
    <row r="2" spans="1:21" ht="18">
      <c r="A2" s="13"/>
      <c r="B2" s="13"/>
      <c r="C2" s="13"/>
      <c r="D2" s="13"/>
      <c r="E2" s="13"/>
      <c r="F2" s="16"/>
      <c r="G2" s="21" t="s">
        <v>23</v>
      </c>
      <c r="H2" s="22"/>
      <c r="I2" s="22"/>
      <c r="J2" s="22"/>
      <c r="K2" s="22"/>
      <c r="L2" s="22"/>
      <c r="M2" s="43"/>
      <c r="N2" s="12" t="s">
        <v>49</v>
      </c>
      <c r="O2" s="13"/>
      <c r="P2" s="14"/>
      <c r="Q2" s="14"/>
      <c r="R2" s="15"/>
      <c r="S2" s="15"/>
      <c r="T2" s="16"/>
      <c r="U2" s="13"/>
    </row>
    <row r="3" spans="1:21">
      <c r="A3" s="17" t="s">
        <v>36</v>
      </c>
      <c r="B3" s="17" t="s">
        <v>21</v>
      </c>
      <c r="C3" s="17" t="s">
        <v>21</v>
      </c>
      <c r="D3" s="17" t="s">
        <v>50</v>
      </c>
      <c r="E3" s="17" t="s">
        <v>26</v>
      </c>
      <c r="F3" s="18" t="s">
        <v>39</v>
      </c>
      <c r="G3" s="23" t="s">
        <v>16</v>
      </c>
      <c r="H3" s="23" t="s">
        <v>7</v>
      </c>
      <c r="I3" s="23" t="s">
        <v>8</v>
      </c>
      <c r="J3" s="23" t="s">
        <v>9</v>
      </c>
      <c r="K3" s="23" t="s">
        <v>10</v>
      </c>
      <c r="L3" s="23" t="s">
        <v>11</v>
      </c>
      <c r="M3" s="44" t="s">
        <v>12</v>
      </c>
      <c r="N3" s="17" t="s">
        <v>16</v>
      </c>
      <c r="O3" s="17" t="s">
        <v>7</v>
      </c>
      <c r="P3" s="17" t="s">
        <v>8</v>
      </c>
      <c r="Q3" s="17" t="s">
        <v>9</v>
      </c>
      <c r="R3" s="17" t="s">
        <v>10</v>
      </c>
      <c r="S3" s="17" t="s">
        <v>11</v>
      </c>
      <c r="T3" s="18" t="s">
        <v>12</v>
      </c>
      <c r="U3" s="17" t="s">
        <v>4</v>
      </c>
    </row>
    <row r="4" spans="1:21">
      <c r="A4" s="17" t="s">
        <v>20</v>
      </c>
      <c r="B4" s="17" t="s">
        <v>20</v>
      </c>
      <c r="C4" s="17" t="s">
        <v>22</v>
      </c>
      <c r="D4" s="17" t="s">
        <v>51</v>
      </c>
      <c r="E4" s="17" t="s">
        <v>27</v>
      </c>
      <c r="F4" s="32"/>
      <c r="G4" s="24" t="s">
        <v>19</v>
      </c>
      <c r="H4" s="24" t="s">
        <v>19</v>
      </c>
      <c r="I4" s="24" t="s">
        <v>19</v>
      </c>
      <c r="J4" s="24" t="s">
        <v>19</v>
      </c>
      <c r="K4" s="24" t="s">
        <v>19</v>
      </c>
      <c r="L4" s="24" t="s">
        <v>19</v>
      </c>
      <c r="M4" s="45" t="s">
        <v>19</v>
      </c>
      <c r="N4" s="19" t="s">
        <v>18</v>
      </c>
      <c r="O4" s="19" t="s">
        <v>18</v>
      </c>
      <c r="P4" s="19" t="s">
        <v>18</v>
      </c>
      <c r="Q4" s="19" t="s">
        <v>18</v>
      </c>
      <c r="R4" s="19" t="s">
        <v>18</v>
      </c>
      <c r="S4" s="19" t="s">
        <v>18</v>
      </c>
      <c r="T4" s="20" t="s">
        <v>18</v>
      </c>
      <c r="U4" s="13"/>
    </row>
    <row r="5" spans="1:21" s="6" customFormat="1">
      <c r="A5" s="9" t="s">
        <v>24</v>
      </c>
      <c r="B5" s="9"/>
      <c r="C5" s="9"/>
      <c r="D5" s="9"/>
      <c r="E5" s="10">
        <v>1</v>
      </c>
      <c r="F5" s="11" t="s">
        <v>25</v>
      </c>
      <c r="G5" s="9">
        <v>20</v>
      </c>
      <c r="H5" s="9">
        <v>30</v>
      </c>
      <c r="I5" s="9">
        <v>100</v>
      </c>
      <c r="J5" s="9">
        <v>100</v>
      </c>
      <c r="K5" s="9">
        <v>100</v>
      </c>
      <c r="L5" s="9">
        <v>150</v>
      </c>
      <c r="M5" s="46">
        <v>150</v>
      </c>
      <c r="N5" s="25" t="s">
        <v>25</v>
      </c>
      <c r="O5" s="10" t="s">
        <v>25</v>
      </c>
      <c r="P5" s="10" t="s">
        <v>25</v>
      </c>
      <c r="Q5" s="10" t="s">
        <v>25</v>
      </c>
      <c r="R5" s="10" t="s">
        <v>25</v>
      </c>
      <c r="S5" s="10" t="s">
        <v>25</v>
      </c>
      <c r="T5" s="11" t="s">
        <v>25</v>
      </c>
    </row>
    <row r="6" spans="1:21">
      <c r="A6" s="31">
        <v>0</v>
      </c>
      <c r="B6" s="28">
        <v>5</v>
      </c>
      <c r="C6" s="28" t="s">
        <v>28</v>
      </c>
      <c r="D6" s="28">
        <v>5</v>
      </c>
      <c r="E6" s="29">
        <f>100/D6</f>
        <v>20</v>
      </c>
      <c r="F6" s="30" t="s">
        <v>29</v>
      </c>
      <c r="G6" s="28">
        <f>G$5/$E6</f>
        <v>1</v>
      </c>
      <c r="H6" s="28">
        <f t="shared" ref="H6:M6" si="0">H$5/$E6</f>
        <v>1.5</v>
      </c>
      <c r="I6" s="28">
        <f t="shared" si="0"/>
        <v>5</v>
      </c>
      <c r="J6" s="28">
        <f t="shared" si="0"/>
        <v>5</v>
      </c>
      <c r="K6" s="28">
        <f t="shared" si="0"/>
        <v>5</v>
      </c>
      <c r="L6" s="28">
        <f t="shared" si="0"/>
        <v>7.5</v>
      </c>
      <c r="M6" s="30">
        <f t="shared" si="0"/>
        <v>7.5</v>
      </c>
      <c r="N6" s="31">
        <v>75136492</v>
      </c>
      <c r="O6" s="28">
        <v>64960898</v>
      </c>
      <c r="P6" s="28">
        <v>133105271</v>
      </c>
      <c r="Q6" s="28">
        <v>97792648</v>
      </c>
      <c r="R6" s="28">
        <v>117390074</v>
      </c>
      <c r="S6" s="28"/>
      <c r="T6" s="30"/>
    </row>
    <row r="7" spans="1:21">
      <c r="A7" s="33"/>
      <c r="E7" s="27"/>
      <c r="F7" s="8"/>
      <c r="M7" s="8"/>
      <c r="N7" s="26"/>
      <c r="T7" s="8"/>
    </row>
    <row r="8" spans="1:21">
      <c r="E8" s="27"/>
      <c r="F8" s="8"/>
      <c r="M8" s="8"/>
      <c r="N8" s="26"/>
      <c r="T8" s="8"/>
    </row>
    <row r="9" spans="1:21">
      <c r="E9" s="27"/>
      <c r="F9" s="8"/>
      <c r="M9" s="8"/>
      <c r="N9" s="26"/>
      <c r="T9" s="8"/>
    </row>
    <row r="10" spans="1:21">
      <c r="E10" s="27"/>
      <c r="F10" s="8"/>
      <c r="M10" s="8"/>
      <c r="N10" s="26"/>
      <c r="T10" s="8"/>
    </row>
    <row r="11" spans="1:21">
      <c r="E11" s="27"/>
      <c r="F11" s="8"/>
      <c r="M11" s="8"/>
      <c r="N11" s="26"/>
      <c r="T11" s="8"/>
    </row>
    <row r="12" spans="1:21">
      <c r="E12" s="27"/>
      <c r="F12" s="8"/>
      <c r="M12" s="8"/>
      <c r="N12" s="26"/>
      <c r="T12" s="8"/>
    </row>
    <row r="13" spans="1:21">
      <c r="E13" s="27"/>
      <c r="F13" s="8"/>
      <c r="M13" s="8"/>
      <c r="N13" s="26"/>
      <c r="T13" s="8"/>
    </row>
    <row r="14" spans="1:21">
      <c r="E14" s="27"/>
      <c r="F14" s="8"/>
      <c r="M14" s="8"/>
      <c r="N14" s="26"/>
      <c r="T14" s="8"/>
    </row>
    <row r="15" spans="1:21">
      <c r="E15" s="27"/>
      <c r="F15" s="8"/>
      <c r="M15" s="8"/>
      <c r="N15" s="26"/>
      <c r="T15" s="8"/>
    </row>
    <row r="16" spans="1:21">
      <c r="E16" s="27"/>
      <c r="F16" s="8"/>
      <c r="M16" s="8"/>
      <c r="N16" s="26"/>
      <c r="T16" s="8"/>
    </row>
    <row r="17" spans="5:20">
      <c r="E17" s="27"/>
      <c r="F17" s="8"/>
      <c r="M17" s="8"/>
      <c r="N17" s="26"/>
      <c r="T17" s="8"/>
    </row>
    <row r="18" spans="5:20">
      <c r="E18" s="27"/>
      <c r="F18" s="8"/>
      <c r="M18" s="8"/>
      <c r="N18" s="26"/>
      <c r="T18" s="8"/>
    </row>
    <row r="19" spans="5:20">
      <c r="E19" s="27"/>
      <c r="F19" s="8"/>
      <c r="M19" s="8"/>
      <c r="N19" s="26"/>
      <c r="T19" s="8"/>
    </row>
    <row r="20" spans="5:20">
      <c r="E20" s="27"/>
      <c r="F20" s="8"/>
      <c r="M20" s="8"/>
      <c r="N20" s="26"/>
      <c r="T20" s="8"/>
    </row>
    <row r="21" spans="5:20">
      <c r="E21" s="27"/>
      <c r="F21" s="8"/>
      <c r="M21" s="8"/>
      <c r="N21" s="26"/>
      <c r="T21" s="8"/>
    </row>
    <row r="22" spans="5:20">
      <c r="E22" s="27"/>
      <c r="F22" s="8"/>
      <c r="M22" s="8"/>
      <c r="N22" s="26"/>
      <c r="T22" s="8"/>
    </row>
    <row r="23" spans="5:20">
      <c r="E23" s="27"/>
      <c r="F23" s="8"/>
      <c r="M23" s="8"/>
      <c r="N23" s="26"/>
      <c r="T23" s="8"/>
    </row>
    <row r="24" spans="5:20">
      <c r="E24" s="27"/>
      <c r="F24" s="8"/>
      <c r="M24" s="8"/>
      <c r="N24" s="26"/>
      <c r="T24" s="8"/>
    </row>
    <row r="25" spans="5:20">
      <c r="E25" s="27"/>
      <c r="F25" s="8"/>
      <c r="M25" s="8"/>
      <c r="N25" s="26"/>
      <c r="T25" s="8"/>
    </row>
    <row r="26" spans="5:20">
      <c r="E26" s="27"/>
      <c r="F26" s="8"/>
      <c r="M26" s="8"/>
      <c r="N26" s="26"/>
      <c r="T26" s="8"/>
    </row>
    <row r="27" spans="5:20">
      <c r="E27" s="27"/>
      <c r="F27" s="8"/>
      <c r="M27" s="8"/>
      <c r="N27" s="26"/>
      <c r="T27" s="8"/>
    </row>
    <row r="28" spans="5:20">
      <c r="E28" s="27"/>
      <c r="F28" s="8"/>
      <c r="M28" s="8"/>
      <c r="N28" s="26"/>
      <c r="T28" s="8"/>
    </row>
    <row r="29" spans="5:20">
      <c r="E29" s="27"/>
      <c r="F29" s="8"/>
      <c r="M29" s="8"/>
      <c r="N29" s="26"/>
      <c r="T29" s="8"/>
    </row>
    <row r="30" spans="5:20">
      <c r="E30" s="27"/>
      <c r="F30" s="8"/>
      <c r="M30" s="8"/>
      <c r="N30" s="26"/>
      <c r="T30" s="8"/>
    </row>
    <row r="31" spans="5:20">
      <c r="F31" s="8"/>
      <c r="M31" s="8"/>
      <c r="N31" s="26"/>
      <c r="T31" s="8"/>
    </row>
    <row r="32" spans="5:20">
      <c r="F32" s="8"/>
      <c r="M32" s="8"/>
      <c r="N32" s="26"/>
      <c r="T32" s="8"/>
    </row>
    <row r="33" spans="6:20">
      <c r="F33" s="8"/>
      <c r="M33" s="8"/>
      <c r="N33" s="26"/>
      <c r="T33" s="8"/>
    </row>
    <row r="34" spans="6:20">
      <c r="F34" s="8"/>
      <c r="M34" s="8"/>
      <c r="N34" s="26"/>
      <c r="T34" s="8"/>
    </row>
    <row r="35" spans="6:20">
      <c r="F35" s="8"/>
      <c r="M35" s="8"/>
      <c r="N35" s="26"/>
      <c r="T35" s="8"/>
    </row>
    <row r="36" spans="6:20">
      <c r="N36" s="6"/>
    </row>
    <row r="37" spans="6:20">
      <c r="N37" s="6"/>
    </row>
    <row r="38" spans="6:20">
      <c r="N38" s="6"/>
    </row>
    <row r="39" spans="6:20">
      <c r="N39" s="6"/>
    </row>
    <row r="40" spans="6:20">
      <c r="N40" s="6"/>
    </row>
    <row r="41" spans="6:20">
      <c r="N41" s="6"/>
    </row>
    <row r="42" spans="6:20">
      <c r="N42" s="6"/>
    </row>
    <row r="43" spans="6:20">
      <c r="N43" s="6"/>
    </row>
    <row r="44" spans="6:20">
      <c r="N44" s="6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G7" sqref="G7"/>
    </sheetView>
  </sheetViews>
  <sheetFormatPr defaultRowHeight="12.75"/>
  <sheetData>
    <row r="1" spans="1:2">
      <c r="A1" t="s">
        <v>14</v>
      </c>
    </row>
    <row r="2" spans="1:2">
      <c r="A2" t="s">
        <v>15</v>
      </c>
    </row>
    <row r="3" spans="1:2">
      <c r="A3" s="26" t="s">
        <v>112</v>
      </c>
    </row>
    <row r="6" spans="1:2">
      <c r="B6" s="1" t="s">
        <v>17</v>
      </c>
    </row>
    <row r="7" spans="1:2">
      <c r="A7" t="s">
        <v>16</v>
      </c>
      <c r="B7" s="1">
        <v>20</v>
      </c>
    </row>
    <row r="8" spans="1:2">
      <c r="A8" t="s">
        <v>7</v>
      </c>
      <c r="B8" s="1">
        <v>30</v>
      </c>
    </row>
    <row r="9" spans="1:2">
      <c r="A9" t="s">
        <v>8</v>
      </c>
      <c r="B9" s="1">
        <v>100</v>
      </c>
    </row>
    <row r="10" spans="1:2">
      <c r="A10" t="s">
        <v>9</v>
      </c>
      <c r="B10" s="1">
        <v>100</v>
      </c>
    </row>
    <row r="11" spans="1:2">
      <c r="A11" t="s">
        <v>10</v>
      </c>
      <c r="B11" s="1">
        <v>100</v>
      </c>
    </row>
    <row r="12" spans="1:2">
      <c r="A12" t="s">
        <v>11</v>
      </c>
      <c r="B12" s="1">
        <v>150</v>
      </c>
    </row>
    <row r="13" spans="1:2">
      <c r="A13" t="s">
        <v>12</v>
      </c>
      <c r="B13" s="1">
        <v>150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92"/>
  <sheetViews>
    <sheetView workbookViewId="0">
      <selection activeCell="I43" sqref="I43"/>
    </sheetView>
  </sheetViews>
  <sheetFormatPr defaultRowHeight="12.75"/>
  <cols>
    <col min="1" max="1" width="8.42578125" bestFit="1" customWidth="1"/>
    <col min="2" max="2" width="29.85546875" bestFit="1" customWidth="1"/>
    <col min="3" max="3" width="12" bestFit="1" customWidth="1"/>
    <col min="4" max="4" width="8.7109375" bestFit="1" customWidth="1"/>
    <col min="5" max="5" width="12" bestFit="1" customWidth="1"/>
    <col min="6" max="6" width="8.85546875" bestFit="1" customWidth="1"/>
    <col min="7" max="7" width="12" bestFit="1" customWidth="1"/>
    <col min="8" max="8" width="7" bestFit="1" customWidth="1"/>
    <col min="9" max="9" width="11" bestFit="1" customWidth="1"/>
    <col min="10" max="10" width="8.7109375" bestFit="1" customWidth="1"/>
    <col min="11" max="11" width="12" bestFit="1" customWidth="1"/>
    <col min="12" max="12" width="7.28515625" bestFit="1" customWidth="1"/>
    <col min="13" max="13" width="12" bestFit="1" customWidth="1"/>
    <col min="14" max="14" width="10.7109375" bestFit="1" customWidth="1"/>
    <col min="15" max="15" width="12" bestFit="1" customWidth="1"/>
    <col min="16" max="16" width="7.5703125" bestFit="1" customWidth="1"/>
  </cols>
  <sheetData>
    <row r="1" spans="1:16" ht="15">
      <c r="A1" s="49" t="s">
        <v>58</v>
      </c>
      <c r="B1" s="49" t="s">
        <v>59</v>
      </c>
      <c r="C1" s="50" t="s">
        <v>16</v>
      </c>
      <c r="D1" s="51" t="s">
        <v>60</v>
      </c>
      <c r="E1" s="50" t="s">
        <v>7</v>
      </c>
      <c r="F1" s="51" t="s">
        <v>60</v>
      </c>
      <c r="G1" s="50" t="s">
        <v>8</v>
      </c>
      <c r="H1" s="51" t="s">
        <v>60</v>
      </c>
      <c r="I1" s="50" t="s">
        <v>9</v>
      </c>
      <c r="J1" s="51" t="s">
        <v>60</v>
      </c>
      <c r="K1" s="50" t="s">
        <v>10</v>
      </c>
      <c r="L1" s="51" t="s">
        <v>60</v>
      </c>
      <c r="M1" s="50" t="s">
        <v>11</v>
      </c>
      <c r="N1" s="51" t="s">
        <v>60</v>
      </c>
      <c r="O1" s="50" t="s">
        <v>61</v>
      </c>
      <c r="P1" s="51" t="s">
        <v>60</v>
      </c>
    </row>
    <row r="2" spans="1:16">
      <c r="A2">
        <v>1</v>
      </c>
      <c r="B2" t="s">
        <v>55</v>
      </c>
      <c r="C2" s="48"/>
      <c r="D2" s="52"/>
      <c r="E2" s="48">
        <v>2728217</v>
      </c>
      <c r="F2" s="52">
        <v>3.2</v>
      </c>
      <c r="G2" s="48"/>
      <c r="H2" s="52"/>
      <c r="I2" s="48"/>
      <c r="J2" s="52"/>
      <c r="K2" s="48"/>
      <c r="L2" s="52"/>
      <c r="M2" s="48"/>
      <c r="N2" s="52"/>
      <c r="O2" s="48"/>
      <c r="P2" s="52"/>
    </row>
    <row r="3" spans="1:16">
      <c r="A3">
        <v>2</v>
      </c>
      <c r="B3" t="s">
        <v>62</v>
      </c>
      <c r="C3" s="48">
        <v>17518966.199999999</v>
      </c>
      <c r="D3" s="52">
        <v>2.0699999999999998</v>
      </c>
      <c r="E3" s="48">
        <v>44832137.899999999</v>
      </c>
      <c r="F3" s="52">
        <v>3.22</v>
      </c>
      <c r="G3" s="48">
        <v>18193402</v>
      </c>
      <c r="H3" s="52">
        <v>3.93</v>
      </c>
      <c r="I3" s="48">
        <v>15061599</v>
      </c>
      <c r="J3" s="52">
        <v>6.1</v>
      </c>
      <c r="K3" s="48">
        <v>16863464.800000001</v>
      </c>
      <c r="L3" s="52">
        <v>7.1</v>
      </c>
      <c r="M3" s="48">
        <v>12498143.6</v>
      </c>
      <c r="N3" s="52">
        <v>7.78</v>
      </c>
      <c r="O3" s="48">
        <v>38476571</v>
      </c>
      <c r="P3" s="52">
        <v>9.82</v>
      </c>
    </row>
    <row r="4" spans="1:16">
      <c r="A4">
        <v>3</v>
      </c>
      <c r="B4" t="s">
        <v>63</v>
      </c>
      <c r="C4" s="48"/>
      <c r="D4" s="52"/>
      <c r="E4" s="48">
        <v>51405328.200000003</v>
      </c>
      <c r="F4" s="52">
        <v>3.15</v>
      </c>
      <c r="G4" s="48"/>
      <c r="H4" s="52"/>
      <c r="I4" s="48"/>
      <c r="J4" s="52"/>
      <c r="K4" s="48"/>
      <c r="L4" s="52"/>
      <c r="M4" s="48"/>
      <c r="N4" s="52"/>
      <c r="O4" s="48"/>
      <c r="P4" s="52"/>
    </row>
    <row r="5" spans="1:16">
      <c r="A5">
        <v>4</v>
      </c>
      <c r="B5" t="s">
        <v>64</v>
      </c>
      <c r="C5" s="48">
        <v>28016963.800000001</v>
      </c>
      <c r="D5" s="52">
        <v>2.0299999999999998</v>
      </c>
      <c r="E5" s="48">
        <v>46113746</v>
      </c>
      <c r="F5" s="52">
        <v>3.2</v>
      </c>
      <c r="G5" s="48">
        <v>47822526.799999997</v>
      </c>
      <c r="H5" s="52">
        <v>3.92</v>
      </c>
      <c r="I5" s="48">
        <v>36521253.200000003</v>
      </c>
      <c r="J5" s="52">
        <v>6.07</v>
      </c>
      <c r="K5" s="48">
        <v>47024593.439999998</v>
      </c>
      <c r="L5" s="52">
        <v>7.05</v>
      </c>
      <c r="M5" s="48">
        <v>35704267.560000002</v>
      </c>
      <c r="N5" s="52">
        <v>7.77</v>
      </c>
      <c r="O5" s="48">
        <v>93335340.599999994</v>
      </c>
      <c r="P5" s="52">
        <v>9.7799999999999994</v>
      </c>
    </row>
    <row r="6" spans="1:16">
      <c r="A6">
        <v>5</v>
      </c>
      <c r="B6" t="s">
        <v>65</v>
      </c>
      <c r="C6" s="48">
        <v>3806448.1</v>
      </c>
      <c r="D6" s="52">
        <v>2.0299999999999998</v>
      </c>
      <c r="E6" s="48">
        <v>35377674.399999999</v>
      </c>
      <c r="F6" s="52">
        <v>3.18</v>
      </c>
      <c r="G6" s="48"/>
      <c r="H6" s="52"/>
      <c r="I6" s="48"/>
      <c r="J6" s="52"/>
      <c r="K6" s="48"/>
      <c r="L6" s="52"/>
      <c r="M6" s="48"/>
      <c r="N6" s="52"/>
      <c r="O6" s="48">
        <v>11731142.300000001</v>
      </c>
      <c r="P6" s="52">
        <v>9.75</v>
      </c>
    </row>
    <row r="7" spans="1:16">
      <c r="A7">
        <v>6</v>
      </c>
      <c r="B7" t="s">
        <v>66</v>
      </c>
      <c r="C7" s="48">
        <v>3767952.4</v>
      </c>
      <c r="D7" s="52">
        <v>2.0299999999999998</v>
      </c>
      <c r="E7" s="48">
        <v>33812871.600000001</v>
      </c>
      <c r="F7" s="52">
        <v>3.17</v>
      </c>
      <c r="G7" s="48"/>
      <c r="H7" s="52"/>
      <c r="I7" s="48"/>
      <c r="J7" s="52"/>
      <c r="K7" s="48"/>
      <c r="L7" s="52"/>
      <c r="M7" s="48"/>
      <c r="N7" s="52"/>
      <c r="O7" s="48">
        <v>9508097.5999999996</v>
      </c>
      <c r="P7" s="52">
        <v>9.85</v>
      </c>
    </row>
    <row r="8" spans="1:16">
      <c r="A8">
        <v>7</v>
      </c>
      <c r="B8" t="s">
        <v>55</v>
      </c>
      <c r="C8" s="48"/>
      <c r="D8" s="52"/>
      <c r="E8" s="48"/>
      <c r="F8" s="52"/>
      <c r="G8" s="48"/>
      <c r="H8" s="52"/>
      <c r="I8" s="48"/>
      <c r="J8" s="52"/>
      <c r="K8" s="48"/>
      <c r="L8" s="52"/>
      <c r="M8" s="48"/>
      <c r="N8" s="52"/>
      <c r="O8" s="48"/>
      <c r="P8" s="52"/>
    </row>
    <row r="9" spans="1:16">
      <c r="A9">
        <v>8</v>
      </c>
      <c r="B9" t="s">
        <v>67</v>
      </c>
      <c r="C9" s="48">
        <v>55424054.399999999</v>
      </c>
      <c r="D9" s="52">
        <v>2</v>
      </c>
      <c r="E9" s="48">
        <v>59499216.799999997</v>
      </c>
      <c r="F9" s="52">
        <v>3.17</v>
      </c>
      <c r="G9" s="48">
        <v>103258678.8</v>
      </c>
      <c r="H9" s="52">
        <v>3.9</v>
      </c>
      <c r="I9" s="48">
        <v>77206187.599999994</v>
      </c>
      <c r="J9" s="52">
        <v>6.03</v>
      </c>
      <c r="K9" s="48">
        <v>99006890.069999993</v>
      </c>
      <c r="L9" s="52">
        <v>7</v>
      </c>
      <c r="M9" s="48">
        <v>78094787.530000001</v>
      </c>
      <c r="N9" s="52">
        <v>7.77</v>
      </c>
      <c r="O9" s="48">
        <v>197049038.19999999</v>
      </c>
      <c r="P9" s="52">
        <v>9.8000000000000007</v>
      </c>
    </row>
    <row r="10" spans="1:16">
      <c r="A10">
        <v>9</v>
      </c>
      <c r="B10" t="s">
        <v>68</v>
      </c>
      <c r="C10" s="48">
        <v>4295987.8</v>
      </c>
      <c r="D10" s="52">
        <v>2</v>
      </c>
      <c r="E10" s="48">
        <v>39068461</v>
      </c>
      <c r="F10" s="52">
        <v>3.17</v>
      </c>
      <c r="G10" s="48"/>
      <c r="H10" s="52"/>
      <c r="I10" s="48"/>
      <c r="J10" s="52"/>
      <c r="K10" s="48"/>
      <c r="L10" s="52"/>
      <c r="M10" s="48"/>
      <c r="N10" s="52"/>
      <c r="O10" s="48">
        <v>11984563.6</v>
      </c>
      <c r="P10" s="52">
        <v>9.8699999999999992</v>
      </c>
    </row>
    <row r="11" spans="1:16">
      <c r="A11">
        <v>10</v>
      </c>
      <c r="B11" t="s">
        <v>62</v>
      </c>
      <c r="C11" s="48">
        <v>14326516</v>
      </c>
      <c r="D11" s="52">
        <v>2.02</v>
      </c>
      <c r="E11" s="48">
        <v>31878953</v>
      </c>
      <c r="F11" s="52">
        <v>3.17</v>
      </c>
      <c r="G11" s="48">
        <v>19135568.800000001</v>
      </c>
      <c r="H11" s="52">
        <v>3.88</v>
      </c>
      <c r="I11" s="48">
        <v>15138746.800000001</v>
      </c>
      <c r="J11" s="52">
        <v>6.03</v>
      </c>
      <c r="K11" s="48">
        <v>20644362.829999998</v>
      </c>
      <c r="L11" s="52">
        <v>7.03</v>
      </c>
      <c r="M11" s="48">
        <v>15404205.17</v>
      </c>
      <c r="N11" s="52">
        <v>7.78</v>
      </c>
      <c r="O11" s="48">
        <v>38639494.600000001</v>
      </c>
      <c r="P11" s="52">
        <v>9.8000000000000007</v>
      </c>
    </row>
    <row r="12" spans="1:16">
      <c r="A12">
        <v>11</v>
      </c>
      <c r="B12" t="s">
        <v>69</v>
      </c>
      <c r="C12" s="48">
        <v>4777835.8</v>
      </c>
      <c r="D12" s="52">
        <v>2.02</v>
      </c>
      <c r="E12" s="48">
        <v>39125248</v>
      </c>
      <c r="F12" s="52">
        <v>3.17</v>
      </c>
      <c r="G12" s="48"/>
      <c r="H12" s="52"/>
      <c r="I12" s="48"/>
      <c r="J12" s="52"/>
      <c r="K12" s="48"/>
      <c r="L12" s="52"/>
      <c r="M12" s="48"/>
      <c r="N12" s="52"/>
      <c r="O12" s="48">
        <v>9987288.1999999993</v>
      </c>
      <c r="P12" s="52">
        <v>9.8000000000000007</v>
      </c>
    </row>
    <row r="13" spans="1:16">
      <c r="A13">
        <v>12</v>
      </c>
      <c r="B13" t="s">
        <v>70</v>
      </c>
      <c r="C13" s="48">
        <v>5639891.4000000004</v>
      </c>
      <c r="D13" s="52">
        <v>2</v>
      </c>
      <c r="E13" s="48">
        <v>39363144</v>
      </c>
      <c r="F13" s="52">
        <v>3.18</v>
      </c>
      <c r="G13" s="48"/>
      <c r="H13" s="52"/>
      <c r="I13" s="48"/>
      <c r="J13" s="52"/>
      <c r="K13" s="48"/>
      <c r="L13" s="52"/>
      <c r="M13" s="48"/>
      <c r="N13" s="52"/>
      <c r="O13" s="48">
        <v>12688078.199999999</v>
      </c>
      <c r="P13" s="52">
        <v>9.85</v>
      </c>
    </row>
    <row r="14" spans="1:16">
      <c r="A14">
        <v>13</v>
      </c>
      <c r="B14" t="s">
        <v>55</v>
      </c>
      <c r="C14" s="48"/>
      <c r="D14" s="52"/>
      <c r="E14" s="48">
        <v>2088207</v>
      </c>
      <c r="F14" s="52">
        <v>3.18</v>
      </c>
      <c r="G14" s="48"/>
      <c r="H14" s="52"/>
      <c r="I14" s="48"/>
      <c r="J14" s="52"/>
      <c r="K14" s="48"/>
      <c r="L14" s="52"/>
      <c r="M14" s="48"/>
      <c r="N14" s="52"/>
      <c r="O14" s="48"/>
      <c r="P14" s="52"/>
    </row>
    <row r="15" spans="1:16">
      <c r="A15">
        <v>14</v>
      </c>
      <c r="B15" t="s">
        <v>64</v>
      </c>
      <c r="C15" s="48">
        <v>25143562.800000001</v>
      </c>
      <c r="D15" s="52">
        <v>2.02</v>
      </c>
      <c r="E15" s="48">
        <v>34203875.399999999</v>
      </c>
      <c r="F15" s="52">
        <v>3.18</v>
      </c>
      <c r="G15" s="48">
        <v>49569941.799999997</v>
      </c>
      <c r="H15" s="52">
        <v>3.92</v>
      </c>
      <c r="I15" s="48">
        <v>38092892</v>
      </c>
      <c r="J15" s="52">
        <v>6.08</v>
      </c>
      <c r="K15" s="48">
        <v>48679134.490000002</v>
      </c>
      <c r="L15" s="52">
        <v>7.08</v>
      </c>
      <c r="M15" s="48">
        <v>39732223.130000003</v>
      </c>
      <c r="N15" s="52">
        <v>7.78</v>
      </c>
      <c r="O15" s="48">
        <v>95753062.799999997</v>
      </c>
      <c r="P15" s="52">
        <v>9.83</v>
      </c>
    </row>
    <row r="16" spans="1:16">
      <c r="A16">
        <v>15</v>
      </c>
      <c r="B16" t="s">
        <v>71</v>
      </c>
      <c r="C16" s="48">
        <v>3247407.2</v>
      </c>
      <c r="D16" s="52">
        <v>2.02</v>
      </c>
      <c r="E16" s="48">
        <v>39215656.200000003</v>
      </c>
      <c r="F16" s="52">
        <v>3.18</v>
      </c>
      <c r="G16" s="48"/>
      <c r="H16" s="52"/>
      <c r="I16" s="48"/>
      <c r="J16" s="52"/>
      <c r="K16" s="48"/>
      <c r="L16" s="52"/>
      <c r="M16" s="48">
        <v>724644.2</v>
      </c>
      <c r="N16" s="52">
        <v>7.83</v>
      </c>
      <c r="O16" s="48">
        <v>13302008.199999999</v>
      </c>
      <c r="P16" s="52">
        <v>9.8699999999999992</v>
      </c>
    </row>
    <row r="17" spans="1:16">
      <c r="A17">
        <v>16</v>
      </c>
      <c r="B17" t="s">
        <v>72</v>
      </c>
      <c r="C17" s="48"/>
      <c r="D17" s="52"/>
      <c r="E17" s="48">
        <v>9807942.8000000007</v>
      </c>
      <c r="F17" s="52">
        <v>3.18</v>
      </c>
      <c r="G17" s="48"/>
      <c r="H17" s="52"/>
      <c r="I17" s="48"/>
      <c r="J17" s="52"/>
      <c r="K17" s="48"/>
      <c r="L17" s="52"/>
      <c r="M17" s="48"/>
      <c r="N17" s="52"/>
      <c r="O17" s="48"/>
      <c r="P17" s="52"/>
    </row>
    <row r="18" spans="1:16">
      <c r="A18">
        <v>17</v>
      </c>
      <c r="B18" t="s">
        <v>73</v>
      </c>
      <c r="C18" s="48">
        <v>5563526.5</v>
      </c>
      <c r="D18" s="52">
        <v>2.02</v>
      </c>
      <c r="E18" s="48">
        <v>44574158.600000001</v>
      </c>
      <c r="F18" s="52">
        <v>3.18</v>
      </c>
      <c r="G18" s="48"/>
      <c r="H18" s="52"/>
      <c r="I18" s="48"/>
      <c r="J18" s="52"/>
      <c r="K18" s="48">
        <v>1222101.3999999999</v>
      </c>
      <c r="L18" s="52">
        <v>7.15</v>
      </c>
      <c r="M18" s="48"/>
      <c r="N18" s="52"/>
      <c r="O18" s="48">
        <v>12699233.9</v>
      </c>
      <c r="P18" s="52">
        <v>9.82</v>
      </c>
    </row>
    <row r="19" spans="1:16">
      <c r="A19">
        <v>18</v>
      </c>
      <c r="B19" t="s">
        <v>74</v>
      </c>
      <c r="C19" s="48">
        <v>6001921.5999999996</v>
      </c>
      <c r="D19" s="52">
        <v>2.0499999999999998</v>
      </c>
      <c r="E19" s="48">
        <v>49426401.200000003</v>
      </c>
      <c r="F19" s="52">
        <v>3.18</v>
      </c>
      <c r="G19" s="48"/>
      <c r="H19" s="52"/>
      <c r="I19" s="48"/>
      <c r="J19" s="52"/>
      <c r="K19" s="48">
        <v>2893336.6</v>
      </c>
      <c r="L19" s="52">
        <v>7.08</v>
      </c>
      <c r="M19" s="48"/>
      <c r="N19" s="52"/>
      <c r="O19" s="48">
        <v>4820591.5999999996</v>
      </c>
      <c r="P19" s="52">
        <v>9.73</v>
      </c>
    </row>
    <row r="20" spans="1:16">
      <c r="A20">
        <v>19</v>
      </c>
      <c r="B20" t="s">
        <v>56</v>
      </c>
      <c r="C20" s="48">
        <v>4176149.2</v>
      </c>
      <c r="D20" s="52">
        <v>2.0699999999999998</v>
      </c>
      <c r="E20" s="48">
        <v>14426380</v>
      </c>
      <c r="F20" s="52">
        <v>3.2</v>
      </c>
      <c r="G20" s="48"/>
      <c r="H20" s="52"/>
      <c r="I20" s="48"/>
      <c r="J20" s="52"/>
      <c r="K20" s="48"/>
      <c r="L20" s="52"/>
      <c r="M20" s="48"/>
      <c r="N20" s="52"/>
      <c r="O20" s="48"/>
      <c r="P20" s="52"/>
    </row>
    <row r="21" spans="1:16">
      <c r="A21">
        <v>20</v>
      </c>
      <c r="B21" t="s">
        <v>75</v>
      </c>
      <c r="C21" s="48">
        <v>46251848</v>
      </c>
      <c r="D21" s="52">
        <v>2.02</v>
      </c>
      <c r="E21" s="48">
        <v>45744009.399999999</v>
      </c>
      <c r="F21" s="52">
        <v>3.18</v>
      </c>
      <c r="G21" s="48">
        <v>63988653.799999997</v>
      </c>
      <c r="H21" s="52">
        <v>3.92</v>
      </c>
      <c r="I21" s="48">
        <v>45774727.600000001</v>
      </c>
      <c r="J21" s="52">
        <v>6.12</v>
      </c>
      <c r="K21" s="48">
        <v>55897690.899999999</v>
      </c>
      <c r="L21" s="52">
        <v>7.1</v>
      </c>
      <c r="M21" s="48">
        <v>46398706.399999999</v>
      </c>
      <c r="N21" s="52">
        <v>7.78</v>
      </c>
      <c r="O21" s="48">
        <v>124304299.59999999</v>
      </c>
      <c r="P21" s="52">
        <v>9.82</v>
      </c>
    </row>
    <row r="22" spans="1:16">
      <c r="A22">
        <v>21</v>
      </c>
      <c r="B22" t="s">
        <v>76</v>
      </c>
      <c r="C22" s="48"/>
      <c r="D22" s="52"/>
      <c r="E22" s="48">
        <v>110456342.40000001</v>
      </c>
      <c r="F22" s="52">
        <v>3.18</v>
      </c>
      <c r="G22" s="48"/>
      <c r="H22" s="52"/>
      <c r="I22" s="48"/>
      <c r="J22" s="52"/>
      <c r="K22" s="48"/>
      <c r="L22" s="52"/>
      <c r="M22" s="48"/>
      <c r="N22" s="52"/>
      <c r="O22" s="48">
        <v>14234020.4</v>
      </c>
      <c r="P22" s="52">
        <v>9.8699999999999992</v>
      </c>
    </row>
    <row r="23" spans="1:16">
      <c r="A23">
        <v>22</v>
      </c>
      <c r="B23" t="s">
        <v>77</v>
      </c>
      <c r="C23" s="48">
        <v>54521979.600000001</v>
      </c>
      <c r="D23" s="52">
        <v>2.02</v>
      </c>
      <c r="E23" s="48">
        <v>50917503</v>
      </c>
      <c r="F23" s="52">
        <v>3.2</v>
      </c>
      <c r="G23" s="48">
        <v>90302142</v>
      </c>
      <c r="H23" s="52">
        <v>3.93</v>
      </c>
      <c r="I23" s="48">
        <v>64415819.600000001</v>
      </c>
      <c r="J23" s="52">
        <v>6.12</v>
      </c>
      <c r="K23" s="48">
        <v>82135839.909999996</v>
      </c>
      <c r="L23" s="52">
        <v>7.1</v>
      </c>
      <c r="M23" s="48">
        <v>65331414.420000002</v>
      </c>
      <c r="N23" s="52">
        <v>7.85</v>
      </c>
      <c r="O23" s="48">
        <v>175943553.19999999</v>
      </c>
      <c r="P23" s="52">
        <v>9.83</v>
      </c>
    </row>
    <row r="24" spans="1:16">
      <c r="A24">
        <v>23</v>
      </c>
      <c r="B24" t="s">
        <v>78</v>
      </c>
      <c r="C24" s="48"/>
      <c r="D24" s="52"/>
      <c r="E24" s="48">
        <v>59294348.799999997</v>
      </c>
      <c r="F24" s="52">
        <v>3.2</v>
      </c>
      <c r="G24" s="48"/>
      <c r="H24" s="52"/>
      <c r="I24" s="48"/>
      <c r="J24" s="52"/>
      <c r="K24" s="48"/>
      <c r="L24" s="52"/>
      <c r="M24" s="48"/>
      <c r="N24" s="52"/>
      <c r="O24" s="48">
        <v>6884547.0999999996</v>
      </c>
      <c r="P24" s="52">
        <v>9.8800000000000008</v>
      </c>
    </row>
    <row r="25" spans="1:16">
      <c r="A25">
        <v>24</v>
      </c>
      <c r="B25" t="s">
        <v>79</v>
      </c>
      <c r="C25" s="48"/>
      <c r="D25" s="52"/>
      <c r="E25" s="48">
        <v>253071424.40000001</v>
      </c>
      <c r="F25" s="52">
        <v>3.18</v>
      </c>
      <c r="G25" s="48"/>
      <c r="H25" s="52"/>
      <c r="I25" s="48"/>
      <c r="J25" s="52"/>
      <c r="K25" s="48"/>
      <c r="L25" s="52"/>
      <c r="M25" s="48"/>
      <c r="N25" s="52"/>
      <c r="O25" s="48">
        <v>28583900.300000001</v>
      </c>
      <c r="P25" s="52">
        <v>9.85</v>
      </c>
    </row>
    <row r="26" spans="1:16">
      <c r="A26">
        <v>25</v>
      </c>
      <c r="B26" t="s">
        <v>55</v>
      </c>
      <c r="C26" s="48"/>
      <c r="D26" s="52"/>
      <c r="E26" s="48">
        <v>1453216.5</v>
      </c>
      <c r="F26" s="52">
        <v>3.2</v>
      </c>
      <c r="G26" s="48"/>
      <c r="H26" s="52"/>
      <c r="I26" s="48"/>
      <c r="J26" s="52"/>
      <c r="K26" s="48"/>
      <c r="L26" s="52"/>
      <c r="M26" s="48"/>
      <c r="N26" s="52"/>
      <c r="O26" s="48"/>
      <c r="P26" s="52"/>
    </row>
    <row r="27" spans="1:16">
      <c r="A27">
        <v>26</v>
      </c>
      <c r="B27" t="s">
        <v>67</v>
      </c>
      <c r="C27" s="48">
        <v>61951246.600000001</v>
      </c>
      <c r="D27" s="52">
        <v>2</v>
      </c>
      <c r="E27" s="48">
        <v>70470636.400000006</v>
      </c>
      <c r="F27" s="52">
        <v>3.18</v>
      </c>
      <c r="G27" s="48">
        <v>105576305.2</v>
      </c>
      <c r="H27" s="52">
        <v>3.92</v>
      </c>
      <c r="I27" s="48">
        <v>75738375.400000006</v>
      </c>
      <c r="J27" s="52">
        <v>6.08</v>
      </c>
      <c r="K27" s="48">
        <v>98103642.329999998</v>
      </c>
      <c r="L27" s="52">
        <v>7.05</v>
      </c>
      <c r="M27" s="48">
        <v>79535561.069999993</v>
      </c>
      <c r="N27" s="52">
        <v>7.83</v>
      </c>
      <c r="O27" s="48">
        <v>203653391.69999999</v>
      </c>
      <c r="P27" s="52">
        <v>9.82</v>
      </c>
    </row>
    <row r="28" spans="1:16">
      <c r="A28">
        <v>27</v>
      </c>
      <c r="B28" t="s">
        <v>80</v>
      </c>
      <c r="C28" s="48">
        <v>3211662</v>
      </c>
      <c r="D28" s="52">
        <v>2.0699999999999998</v>
      </c>
      <c r="E28" s="48">
        <v>21210180.600000001</v>
      </c>
      <c r="F28" s="52">
        <v>3.2</v>
      </c>
      <c r="G28" s="48"/>
      <c r="H28" s="52"/>
      <c r="I28" s="48"/>
      <c r="J28" s="52"/>
      <c r="K28" s="48"/>
      <c r="L28" s="52"/>
      <c r="M28" s="48"/>
      <c r="N28" s="52"/>
      <c r="O28" s="48"/>
      <c r="P28" s="52"/>
    </row>
    <row r="29" spans="1:16">
      <c r="A29">
        <v>28</v>
      </c>
      <c r="B29" t="s">
        <v>64</v>
      </c>
      <c r="C29" s="48">
        <v>24509795.800000001</v>
      </c>
      <c r="D29" s="52">
        <v>2</v>
      </c>
      <c r="E29" s="48">
        <v>29914762.199999999</v>
      </c>
      <c r="F29" s="52">
        <v>3.17</v>
      </c>
      <c r="G29" s="48">
        <v>52846752.100000001</v>
      </c>
      <c r="H29" s="52">
        <v>3.9</v>
      </c>
      <c r="I29" s="48">
        <v>37397755</v>
      </c>
      <c r="J29" s="52">
        <v>6.08</v>
      </c>
      <c r="K29" s="48">
        <v>46863764.020000003</v>
      </c>
      <c r="L29" s="52">
        <v>7.05</v>
      </c>
      <c r="M29" s="48">
        <v>38122905.579999998</v>
      </c>
      <c r="N29" s="52">
        <v>7.82</v>
      </c>
      <c r="O29" s="48">
        <v>95465401.200000003</v>
      </c>
      <c r="P29" s="52">
        <v>9.82</v>
      </c>
    </row>
    <row r="30" spans="1:16">
      <c r="A30">
        <v>29</v>
      </c>
      <c r="B30" t="s">
        <v>81</v>
      </c>
      <c r="C30" s="48">
        <v>3747136.6</v>
      </c>
      <c r="D30" s="52">
        <v>2.0699999999999998</v>
      </c>
      <c r="E30" s="48">
        <v>46509933.200000003</v>
      </c>
      <c r="F30" s="52">
        <v>3.2</v>
      </c>
      <c r="G30" s="48"/>
      <c r="H30" s="52"/>
      <c r="I30" s="48"/>
      <c r="J30" s="52"/>
      <c r="K30" s="48"/>
      <c r="L30" s="52"/>
      <c r="M30" s="48"/>
      <c r="N30" s="52"/>
      <c r="O30" s="48"/>
      <c r="P30" s="52"/>
    </row>
    <row r="31" spans="1:16">
      <c r="A31">
        <v>30</v>
      </c>
      <c r="B31" t="s">
        <v>82</v>
      </c>
      <c r="C31" s="48">
        <v>3895474</v>
      </c>
      <c r="D31" s="52">
        <v>2.0299999999999998</v>
      </c>
      <c r="E31" s="48">
        <v>42213958.600000001</v>
      </c>
      <c r="F31" s="52">
        <v>3.2</v>
      </c>
      <c r="G31" s="48"/>
      <c r="H31" s="52"/>
      <c r="I31" s="48"/>
      <c r="J31" s="52"/>
      <c r="K31" s="48"/>
      <c r="L31" s="52"/>
      <c r="M31" s="48"/>
      <c r="N31" s="52"/>
      <c r="O31" s="48">
        <v>13011248</v>
      </c>
      <c r="P31" s="52">
        <v>9.8800000000000008</v>
      </c>
    </row>
    <row r="32" spans="1:16">
      <c r="A32">
        <v>31</v>
      </c>
      <c r="B32" t="s">
        <v>56</v>
      </c>
      <c r="C32" s="48"/>
      <c r="D32" s="52"/>
      <c r="E32" s="48">
        <v>3569047</v>
      </c>
      <c r="F32" s="52">
        <v>3.2</v>
      </c>
      <c r="G32" s="48"/>
      <c r="H32" s="52"/>
      <c r="I32" s="48"/>
      <c r="J32" s="52"/>
      <c r="K32" s="48"/>
      <c r="L32" s="52"/>
      <c r="M32" s="48"/>
      <c r="N32" s="52"/>
      <c r="O32" s="48"/>
      <c r="P32" s="52"/>
    </row>
    <row r="33" spans="1:16">
      <c r="A33">
        <v>32</v>
      </c>
      <c r="B33" t="s">
        <v>62</v>
      </c>
      <c r="C33" s="48">
        <v>13248006.199999999</v>
      </c>
      <c r="D33" s="52">
        <v>2.0299999999999998</v>
      </c>
      <c r="E33" s="48">
        <v>18391802</v>
      </c>
      <c r="F33" s="52">
        <v>3.22</v>
      </c>
      <c r="G33" s="48">
        <v>24039643.199999999</v>
      </c>
      <c r="H33" s="52">
        <v>3.93</v>
      </c>
      <c r="I33" s="48">
        <v>18567893.399999999</v>
      </c>
      <c r="J33" s="52">
        <v>6.15</v>
      </c>
      <c r="K33" s="48">
        <v>23160239.420000002</v>
      </c>
      <c r="L33" s="52">
        <v>7.15</v>
      </c>
      <c r="M33" s="48">
        <v>18069258.43</v>
      </c>
      <c r="N33" s="52">
        <v>7.87</v>
      </c>
      <c r="O33" s="48">
        <v>46832416</v>
      </c>
      <c r="P33" s="52">
        <v>9.85</v>
      </c>
    </row>
    <row r="34" spans="1:16">
      <c r="A34">
        <v>33</v>
      </c>
      <c r="B34" t="s">
        <v>83</v>
      </c>
      <c r="C34" s="48">
        <v>4304242.5</v>
      </c>
      <c r="D34" s="52">
        <v>2.02</v>
      </c>
      <c r="E34" s="48">
        <v>19890245.199999999</v>
      </c>
      <c r="F34" s="52">
        <v>3.22</v>
      </c>
      <c r="G34" s="48"/>
      <c r="H34" s="52"/>
      <c r="I34" s="48"/>
      <c r="J34" s="52"/>
      <c r="K34" s="48">
        <v>14964571.1</v>
      </c>
      <c r="L34" s="52">
        <v>7.18</v>
      </c>
      <c r="M34" s="48"/>
      <c r="N34" s="52"/>
      <c r="O34" s="48"/>
      <c r="P34" s="52"/>
    </row>
    <row r="35" spans="1:16">
      <c r="A35">
        <v>34</v>
      </c>
      <c r="B35" t="s">
        <v>77</v>
      </c>
      <c r="C35" s="48">
        <v>6375508.4000000004</v>
      </c>
      <c r="D35" s="52">
        <v>2.0499999999999998</v>
      </c>
      <c r="E35" s="48">
        <v>12349076.6</v>
      </c>
      <c r="F35" s="52">
        <v>3.22</v>
      </c>
      <c r="G35" s="48">
        <v>7556964.9000000004</v>
      </c>
      <c r="H35" s="52">
        <v>3.93</v>
      </c>
      <c r="I35" s="48">
        <v>6866387.7999999998</v>
      </c>
      <c r="J35" s="52">
        <v>6.17</v>
      </c>
      <c r="K35" s="48">
        <v>12280065.390000001</v>
      </c>
      <c r="L35" s="52">
        <v>7.18</v>
      </c>
      <c r="M35" s="48">
        <v>6152784.5099999998</v>
      </c>
      <c r="N35" s="52">
        <v>7.92</v>
      </c>
      <c r="O35" s="48">
        <v>18951596.600000001</v>
      </c>
      <c r="P35" s="52">
        <v>9.9</v>
      </c>
    </row>
    <row r="36" spans="1:16">
      <c r="A36">
        <v>35</v>
      </c>
      <c r="B36" t="s">
        <v>84</v>
      </c>
      <c r="C36" s="48"/>
      <c r="D36" s="52"/>
      <c r="E36" s="48">
        <v>341327913.10000002</v>
      </c>
      <c r="F36" s="52">
        <v>3.22</v>
      </c>
      <c r="G36" s="48"/>
      <c r="H36" s="52"/>
      <c r="I36" s="48"/>
      <c r="J36" s="52"/>
      <c r="K36" s="48">
        <v>3718437</v>
      </c>
      <c r="L36" s="52">
        <v>7.25</v>
      </c>
      <c r="M36" s="48"/>
      <c r="N36" s="52"/>
      <c r="O36" s="48">
        <v>130484259</v>
      </c>
      <c r="P36" s="52">
        <v>9.8699999999999992</v>
      </c>
    </row>
    <row r="37" spans="1:16">
      <c r="A37">
        <v>36</v>
      </c>
      <c r="B37" t="s">
        <v>85</v>
      </c>
      <c r="C37" s="48">
        <v>5674309.4000000004</v>
      </c>
      <c r="D37" s="52">
        <v>2.0299999999999998</v>
      </c>
      <c r="E37" s="48">
        <v>202344318.09999999</v>
      </c>
      <c r="F37" s="52">
        <v>3.22</v>
      </c>
      <c r="G37" s="48"/>
      <c r="H37" s="52"/>
      <c r="I37" s="48"/>
      <c r="J37" s="52"/>
      <c r="K37" s="48">
        <v>13109796.199999999</v>
      </c>
      <c r="L37" s="52">
        <v>7.22</v>
      </c>
      <c r="M37" s="48"/>
      <c r="N37" s="52"/>
      <c r="O37" s="48">
        <v>154505859.80000001</v>
      </c>
      <c r="P37" s="52">
        <v>9.83</v>
      </c>
    </row>
    <row r="38" spans="1:16">
      <c r="A38">
        <v>37</v>
      </c>
      <c r="B38" t="s">
        <v>55</v>
      </c>
      <c r="C38" s="48"/>
      <c r="D38" s="52"/>
      <c r="E38" s="48">
        <v>1961422</v>
      </c>
      <c r="F38" s="52">
        <v>3.22</v>
      </c>
      <c r="G38" s="48"/>
      <c r="H38" s="52"/>
      <c r="I38" s="48"/>
      <c r="J38" s="52"/>
      <c r="K38" s="48"/>
      <c r="L38" s="52"/>
      <c r="M38" s="48"/>
      <c r="N38" s="52"/>
      <c r="O38" s="48"/>
      <c r="P38" s="52"/>
    </row>
    <row r="39" spans="1:16">
      <c r="A39">
        <v>38</v>
      </c>
      <c r="B39" t="s">
        <v>75</v>
      </c>
      <c r="C39" s="48">
        <v>7135516</v>
      </c>
      <c r="D39" s="52">
        <v>2.0499999999999998</v>
      </c>
      <c r="E39" s="48">
        <v>17869389</v>
      </c>
      <c r="F39" s="52">
        <v>3.22</v>
      </c>
      <c r="G39" s="48">
        <v>6029097.7999999998</v>
      </c>
      <c r="H39" s="52">
        <v>3.93</v>
      </c>
      <c r="I39" s="48">
        <v>4823377.2</v>
      </c>
      <c r="J39" s="52">
        <v>6.2</v>
      </c>
      <c r="K39" s="48">
        <v>6467063.0899999999</v>
      </c>
      <c r="L39" s="52">
        <v>7.23</v>
      </c>
      <c r="M39" s="48">
        <v>4577490.21</v>
      </c>
      <c r="N39" s="52">
        <v>7.83</v>
      </c>
      <c r="O39" s="48">
        <v>11857973.5</v>
      </c>
      <c r="P39" s="52">
        <v>9.85</v>
      </c>
    </row>
    <row r="40" spans="1:16">
      <c r="A40">
        <v>39</v>
      </c>
      <c r="B40" t="s">
        <v>86</v>
      </c>
      <c r="C40" s="48">
        <v>4921760.5</v>
      </c>
      <c r="D40" s="52">
        <v>2.2999999999999998</v>
      </c>
      <c r="E40" s="48">
        <v>357823641.39999998</v>
      </c>
      <c r="F40" s="52">
        <v>3.23</v>
      </c>
      <c r="G40" s="48"/>
      <c r="H40" s="52"/>
      <c r="I40" s="48"/>
      <c r="J40" s="52"/>
      <c r="K40" s="48"/>
      <c r="L40" s="52"/>
      <c r="M40" s="48"/>
      <c r="N40" s="52"/>
      <c r="O40" s="48">
        <v>31092316.399999999</v>
      </c>
      <c r="P40" s="52">
        <v>9.8699999999999992</v>
      </c>
    </row>
    <row r="41" spans="1:16">
      <c r="A41">
        <v>40</v>
      </c>
      <c r="B41" t="s">
        <v>67</v>
      </c>
      <c r="C41" s="48">
        <v>56201371.600000001</v>
      </c>
      <c r="D41" s="52">
        <v>2.02</v>
      </c>
      <c r="E41" s="48">
        <v>55464173.399999999</v>
      </c>
      <c r="F41" s="52">
        <v>3.22</v>
      </c>
      <c r="G41" s="48">
        <v>107899984.7</v>
      </c>
      <c r="H41" s="52">
        <v>3.97</v>
      </c>
      <c r="I41" s="48">
        <v>75100237.099999994</v>
      </c>
      <c r="J41" s="52">
        <v>6.2</v>
      </c>
      <c r="K41" s="48">
        <v>96110666.310000002</v>
      </c>
      <c r="L41" s="52">
        <v>7.18</v>
      </c>
      <c r="M41" s="48">
        <v>81934624.280000001</v>
      </c>
      <c r="N41" s="52">
        <v>7.87</v>
      </c>
      <c r="O41" s="48">
        <v>202175099</v>
      </c>
      <c r="P41" s="52">
        <v>9.82</v>
      </c>
    </row>
    <row r="42" spans="1:16">
      <c r="A42">
        <v>41</v>
      </c>
      <c r="B42" t="s">
        <v>87</v>
      </c>
      <c r="C42" s="48">
        <v>2902068.4</v>
      </c>
      <c r="D42" s="52">
        <v>2.33</v>
      </c>
      <c r="E42" s="48">
        <v>130920775.2</v>
      </c>
      <c r="F42" s="52">
        <v>3.23</v>
      </c>
      <c r="G42" s="48"/>
      <c r="H42" s="52"/>
      <c r="I42" s="48"/>
      <c r="J42" s="52"/>
      <c r="K42" s="48"/>
      <c r="L42" s="52"/>
      <c r="M42" s="48"/>
      <c r="N42" s="52"/>
      <c r="O42" s="48">
        <v>12960733.1</v>
      </c>
      <c r="P42" s="52">
        <v>9.8800000000000008</v>
      </c>
    </row>
    <row r="43" spans="1:16">
      <c r="A43">
        <v>42</v>
      </c>
      <c r="B43" t="s">
        <v>88</v>
      </c>
      <c r="C43" s="48">
        <v>3602034</v>
      </c>
      <c r="D43" s="52">
        <v>2.0299999999999998</v>
      </c>
      <c r="E43" s="48">
        <v>79303761.200000003</v>
      </c>
      <c r="F43" s="52">
        <v>3.22</v>
      </c>
      <c r="G43" s="48"/>
      <c r="H43" s="52"/>
      <c r="I43" s="48"/>
      <c r="J43" s="52"/>
      <c r="K43" s="48"/>
      <c r="L43" s="52"/>
      <c r="M43" s="48"/>
      <c r="N43" s="52"/>
      <c r="O43" s="48">
        <v>33185127</v>
      </c>
      <c r="P43" s="52">
        <v>9.8000000000000007</v>
      </c>
    </row>
    <row r="44" spans="1:16">
      <c r="A44">
        <v>43</v>
      </c>
      <c r="B44" t="s">
        <v>55</v>
      </c>
      <c r="C44" s="48"/>
      <c r="D44" s="52"/>
      <c r="E44" s="48">
        <v>2324446</v>
      </c>
      <c r="F44" s="52">
        <v>3.23</v>
      </c>
      <c r="G44" s="48"/>
      <c r="H44" s="52"/>
      <c r="I44" s="48"/>
      <c r="J44" s="52"/>
      <c r="K44" s="48"/>
      <c r="L44" s="52"/>
      <c r="M44" s="48"/>
      <c r="N44" s="52"/>
      <c r="O44" s="48"/>
      <c r="P44" s="52"/>
    </row>
    <row r="45" spans="1:16">
      <c r="A45">
        <v>44</v>
      </c>
      <c r="B45" t="s">
        <v>67</v>
      </c>
      <c r="C45" s="48">
        <v>56354328.799999997</v>
      </c>
      <c r="D45" s="52">
        <v>2.02</v>
      </c>
      <c r="E45" s="48">
        <v>54389287.799999997</v>
      </c>
      <c r="F45" s="52">
        <v>3.22</v>
      </c>
      <c r="G45" s="48">
        <v>109997432.2</v>
      </c>
      <c r="H45" s="52">
        <v>3.97</v>
      </c>
      <c r="I45" s="48">
        <v>77045734.900000006</v>
      </c>
      <c r="J45" s="52">
        <v>6.2</v>
      </c>
      <c r="K45" s="48">
        <v>97353539.569999993</v>
      </c>
      <c r="L45" s="52">
        <v>7.18</v>
      </c>
      <c r="M45" s="48">
        <v>80735753.730000004</v>
      </c>
      <c r="N45" s="52">
        <v>7.85</v>
      </c>
      <c r="O45" s="48">
        <v>205220561.59999999</v>
      </c>
      <c r="P45" s="52">
        <v>9.82</v>
      </c>
    </row>
    <row r="46" spans="1:16">
      <c r="A46">
        <v>45</v>
      </c>
      <c r="B46" t="s">
        <v>89</v>
      </c>
      <c r="C46" s="48">
        <v>4076598.1</v>
      </c>
      <c r="D46" s="52">
        <v>2.0299999999999998</v>
      </c>
      <c r="E46" s="48">
        <v>52534243.899999999</v>
      </c>
      <c r="F46" s="52">
        <v>3.23</v>
      </c>
      <c r="G46" s="48"/>
      <c r="H46" s="52"/>
      <c r="I46" s="48"/>
      <c r="J46" s="52"/>
      <c r="K46" s="48"/>
      <c r="L46" s="52"/>
      <c r="M46" s="48"/>
      <c r="N46" s="52"/>
      <c r="O46" s="48">
        <v>15306849.6</v>
      </c>
      <c r="P46" s="52">
        <v>9.85</v>
      </c>
    </row>
    <row r="47" spans="1:16">
      <c r="A47">
        <v>46</v>
      </c>
      <c r="B47" t="s">
        <v>62</v>
      </c>
      <c r="C47" s="48">
        <v>12142026.6</v>
      </c>
      <c r="D47" s="52">
        <v>2.0299999999999998</v>
      </c>
      <c r="E47" s="48">
        <v>15185218.199999999</v>
      </c>
      <c r="F47" s="52">
        <v>3.23</v>
      </c>
      <c r="G47" s="48">
        <v>23543133</v>
      </c>
      <c r="H47" s="52">
        <v>3.97</v>
      </c>
      <c r="I47" s="48">
        <v>17345318.100000001</v>
      </c>
      <c r="J47" s="52">
        <v>6.22</v>
      </c>
      <c r="K47" s="48">
        <v>23204710.16</v>
      </c>
      <c r="L47" s="52">
        <v>7.22</v>
      </c>
      <c r="M47" s="48">
        <v>19617870.34</v>
      </c>
      <c r="N47" s="52">
        <v>7.85</v>
      </c>
      <c r="O47" s="48">
        <v>47448680.700000003</v>
      </c>
      <c r="P47" s="52">
        <v>9.83</v>
      </c>
    </row>
    <row r="48" spans="1:16">
      <c r="A48">
        <v>47</v>
      </c>
      <c r="B48" t="s">
        <v>90</v>
      </c>
      <c r="C48" s="48">
        <v>3732991</v>
      </c>
      <c r="D48" s="52">
        <v>2.0499999999999998</v>
      </c>
      <c r="E48" s="48">
        <v>191905421.40000001</v>
      </c>
      <c r="F48" s="52">
        <v>3.22</v>
      </c>
      <c r="G48" s="48"/>
      <c r="H48" s="52"/>
      <c r="I48" s="48"/>
      <c r="J48" s="52"/>
      <c r="K48" s="48"/>
      <c r="L48" s="52"/>
      <c r="M48" s="48"/>
      <c r="N48" s="52"/>
      <c r="O48" s="48">
        <v>27900690.899999999</v>
      </c>
      <c r="P48" s="52">
        <v>9.85</v>
      </c>
    </row>
    <row r="49" spans="1:16">
      <c r="A49">
        <v>48</v>
      </c>
      <c r="B49" t="s">
        <v>91</v>
      </c>
      <c r="C49" s="48">
        <v>3247248.5</v>
      </c>
      <c r="D49" s="52">
        <v>2.0499999999999998</v>
      </c>
      <c r="E49" s="48">
        <v>56987201.899999999</v>
      </c>
      <c r="F49" s="52">
        <v>3.25</v>
      </c>
      <c r="G49" s="48"/>
      <c r="H49" s="52"/>
      <c r="I49" s="48"/>
      <c r="J49" s="52"/>
      <c r="K49" s="48"/>
      <c r="L49" s="52"/>
      <c r="M49" s="48"/>
      <c r="N49" s="52"/>
      <c r="O49" s="48">
        <v>16859260.199999999</v>
      </c>
      <c r="P49" s="52">
        <v>9.9</v>
      </c>
    </row>
    <row r="50" spans="1:16">
      <c r="A50">
        <v>49</v>
      </c>
      <c r="B50" t="s">
        <v>55</v>
      </c>
      <c r="C50" s="48"/>
      <c r="D50" s="52"/>
      <c r="E50" s="48">
        <v>2754784.4</v>
      </c>
      <c r="F50" s="52">
        <v>3.23</v>
      </c>
      <c r="G50" s="48"/>
      <c r="H50" s="52"/>
      <c r="I50" s="48"/>
      <c r="J50" s="52"/>
      <c r="K50" s="48"/>
      <c r="L50" s="52"/>
      <c r="M50" s="48"/>
      <c r="N50" s="52"/>
      <c r="O50" s="48"/>
      <c r="P50" s="52"/>
    </row>
    <row r="51" spans="1:16">
      <c r="A51">
        <v>50</v>
      </c>
      <c r="B51" t="s">
        <v>75</v>
      </c>
      <c r="C51" s="48">
        <v>5649592</v>
      </c>
      <c r="D51" s="52">
        <v>2.08</v>
      </c>
      <c r="E51" s="48">
        <v>14235959.800000001</v>
      </c>
      <c r="F51" s="52">
        <v>3.25</v>
      </c>
      <c r="G51" s="48">
        <v>5269520.9000000004</v>
      </c>
      <c r="H51" s="52">
        <v>4</v>
      </c>
      <c r="I51" s="48">
        <v>5132288</v>
      </c>
      <c r="J51" s="52">
        <v>6.25</v>
      </c>
      <c r="K51" s="48">
        <v>5597615.1299999999</v>
      </c>
      <c r="L51" s="52">
        <v>7.32</v>
      </c>
      <c r="M51" s="48">
        <v>5141280.87</v>
      </c>
      <c r="N51" s="52">
        <v>7.9</v>
      </c>
      <c r="O51" s="48">
        <v>12000888.800000001</v>
      </c>
      <c r="P51" s="52">
        <v>9.8800000000000008</v>
      </c>
    </row>
    <row r="52" spans="1:16">
      <c r="A52">
        <v>51</v>
      </c>
      <c r="B52" t="s">
        <v>92</v>
      </c>
      <c r="C52" s="48"/>
      <c r="D52" s="52"/>
      <c r="E52" s="48">
        <v>649922042</v>
      </c>
      <c r="F52" s="52">
        <v>3.25</v>
      </c>
      <c r="G52" s="48"/>
      <c r="H52" s="52"/>
      <c r="I52" s="48"/>
      <c r="J52" s="52"/>
      <c r="K52" s="48">
        <v>2857596.2</v>
      </c>
      <c r="L52" s="52">
        <v>7.32</v>
      </c>
      <c r="M52" s="48"/>
      <c r="N52" s="52"/>
      <c r="O52" s="48">
        <v>63360196.5</v>
      </c>
      <c r="P52" s="52">
        <v>9.85</v>
      </c>
    </row>
    <row r="53" spans="1:16">
      <c r="A53">
        <v>52</v>
      </c>
      <c r="B53" t="s">
        <v>67</v>
      </c>
      <c r="C53" s="48">
        <v>51215518.799999997</v>
      </c>
      <c r="D53" s="52">
        <v>2.0299999999999998</v>
      </c>
      <c r="E53" s="48">
        <v>54254006.799999997</v>
      </c>
      <c r="F53" s="52">
        <v>3.25</v>
      </c>
      <c r="G53" s="48">
        <v>111593153.2</v>
      </c>
      <c r="H53" s="52">
        <v>4</v>
      </c>
      <c r="I53" s="48">
        <v>76568958.799999997</v>
      </c>
      <c r="J53" s="52">
        <v>6.27</v>
      </c>
      <c r="K53" s="48">
        <v>96183083.409999996</v>
      </c>
      <c r="L53" s="52">
        <v>7.25</v>
      </c>
      <c r="M53" s="48">
        <v>81227306.090000004</v>
      </c>
      <c r="N53" s="52">
        <v>7.88</v>
      </c>
      <c r="O53" s="48">
        <v>208041454.80000001</v>
      </c>
      <c r="P53" s="52">
        <v>9.83</v>
      </c>
    </row>
    <row r="54" spans="1:16">
      <c r="A54">
        <v>53</v>
      </c>
      <c r="B54" t="s">
        <v>93</v>
      </c>
      <c r="C54" s="48">
        <v>2092874.2</v>
      </c>
      <c r="D54" s="52">
        <v>2.1</v>
      </c>
      <c r="E54" s="48">
        <v>37643254.799999997</v>
      </c>
      <c r="F54" s="52">
        <v>3.27</v>
      </c>
      <c r="G54" s="48"/>
      <c r="H54" s="52"/>
      <c r="I54" s="48"/>
      <c r="J54" s="52"/>
      <c r="K54" s="48"/>
      <c r="L54" s="52"/>
      <c r="M54" s="48"/>
      <c r="N54" s="52"/>
      <c r="O54" s="48">
        <v>12296734</v>
      </c>
      <c r="P54" s="52">
        <v>9.8699999999999992</v>
      </c>
    </row>
    <row r="55" spans="1:16">
      <c r="A55">
        <v>54</v>
      </c>
      <c r="B55" t="s">
        <v>94</v>
      </c>
      <c r="C55" s="48">
        <v>57005246.100000001</v>
      </c>
      <c r="D55" s="52">
        <v>2.0499999999999998</v>
      </c>
      <c r="E55" s="48">
        <v>460386355.19999999</v>
      </c>
      <c r="F55" s="52">
        <v>3.27</v>
      </c>
      <c r="G55" s="48"/>
      <c r="H55" s="52"/>
      <c r="I55" s="48"/>
      <c r="J55" s="52"/>
      <c r="K55" s="48">
        <v>7708558.5999999996</v>
      </c>
      <c r="L55" s="52">
        <v>7.3</v>
      </c>
      <c r="M55" s="48">
        <v>16050976.6</v>
      </c>
      <c r="N55" s="52">
        <v>7.9</v>
      </c>
      <c r="O55" s="48">
        <v>131694699.2</v>
      </c>
      <c r="P55" s="52">
        <v>9.85</v>
      </c>
    </row>
    <row r="56" spans="1:16">
      <c r="A56">
        <v>55</v>
      </c>
      <c r="B56" t="s">
        <v>56</v>
      </c>
      <c r="C56" s="48"/>
      <c r="D56" s="52"/>
      <c r="E56" s="48">
        <v>1753274.1</v>
      </c>
      <c r="F56" s="52">
        <v>3.27</v>
      </c>
      <c r="G56" s="48"/>
      <c r="H56" s="52"/>
      <c r="I56" s="48"/>
      <c r="J56" s="52"/>
      <c r="K56" s="48"/>
      <c r="L56" s="52"/>
      <c r="M56" s="48"/>
      <c r="N56" s="52"/>
      <c r="O56" s="48"/>
      <c r="P56" s="52"/>
    </row>
    <row r="57" spans="1:16">
      <c r="A57">
        <v>56</v>
      </c>
      <c r="B57" t="s">
        <v>77</v>
      </c>
      <c r="C57" s="48">
        <v>7062320</v>
      </c>
      <c r="D57" s="52">
        <v>2.0499999999999998</v>
      </c>
      <c r="E57" s="48">
        <v>9604714.4000000004</v>
      </c>
      <c r="F57" s="52">
        <v>3.27</v>
      </c>
      <c r="G57" s="48">
        <v>11839283.6</v>
      </c>
      <c r="H57" s="52">
        <v>4.0199999999999996</v>
      </c>
      <c r="I57" s="48">
        <v>9038252.6999999993</v>
      </c>
      <c r="J57" s="52">
        <v>6.32</v>
      </c>
      <c r="K57" s="48">
        <v>12740518.83</v>
      </c>
      <c r="L57" s="52">
        <v>7.3</v>
      </c>
      <c r="M57" s="48">
        <v>8283592.1699999999</v>
      </c>
      <c r="N57" s="52">
        <v>7.9</v>
      </c>
      <c r="O57" s="48">
        <v>23107008.300000001</v>
      </c>
      <c r="P57" s="52">
        <v>9.8800000000000008</v>
      </c>
    </row>
    <row r="58" spans="1:16">
      <c r="A58">
        <v>57</v>
      </c>
      <c r="B58" t="s">
        <v>95</v>
      </c>
      <c r="C58" s="48">
        <v>36673264.5</v>
      </c>
      <c r="D58" s="52">
        <v>2.1</v>
      </c>
      <c r="E58" s="48">
        <v>89678818.200000003</v>
      </c>
      <c r="F58" s="52">
        <v>3.27</v>
      </c>
      <c r="G58" s="48"/>
      <c r="H58" s="52"/>
      <c r="I58" s="48"/>
      <c r="J58" s="52"/>
      <c r="K58" s="48">
        <v>6664224</v>
      </c>
      <c r="L58" s="52">
        <v>7.35</v>
      </c>
      <c r="M58" s="48"/>
      <c r="N58" s="52"/>
      <c r="O58" s="48">
        <v>21606128.100000001</v>
      </c>
      <c r="P58" s="52">
        <v>9.9</v>
      </c>
    </row>
    <row r="59" spans="1:16">
      <c r="A59">
        <v>58</v>
      </c>
      <c r="B59" t="s">
        <v>96</v>
      </c>
      <c r="C59" s="48">
        <v>5500338.2000000002</v>
      </c>
      <c r="D59" s="52">
        <v>2.0699999999999998</v>
      </c>
      <c r="E59" s="48">
        <v>38531413.5</v>
      </c>
      <c r="F59" s="52">
        <v>3.27</v>
      </c>
      <c r="G59" s="48"/>
      <c r="H59" s="52"/>
      <c r="I59" s="48"/>
      <c r="J59" s="52"/>
      <c r="K59" s="48"/>
      <c r="L59" s="52"/>
      <c r="M59" s="48"/>
      <c r="N59" s="52"/>
      <c r="O59" s="48">
        <v>13448922.800000001</v>
      </c>
      <c r="P59" s="52">
        <v>9.8800000000000008</v>
      </c>
    </row>
    <row r="60" spans="1:16">
      <c r="A60">
        <v>59</v>
      </c>
      <c r="B60" t="s">
        <v>97</v>
      </c>
      <c r="C60" s="48"/>
      <c r="D60" s="52"/>
      <c r="E60" s="48">
        <v>7147167.7999999998</v>
      </c>
      <c r="F60" s="52">
        <v>3.28</v>
      </c>
      <c r="G60" s="48"/>
      <c r="H60" s="52"/>
      <c r="I60" s="48"/>
      <c r="J60" s="52"/>
      <c r="K60" s="48">
        <v>4206097.2</v>
      </c>
      <c r="L60" s="52">
        <v>7.33</v>
      </c>
      <c r="M60" s="48"/>
      <c r="N60" s="52"/>
      <c r="O60" s="48">
        <v>13029580.6</v>
      </c>
      <c r="P60" s="52">
        <v>9.9</v>
      </c>
    </row>
    <row r="61" spans="1:16">
      <c r="A61">
        <v>60</v>
      </c>
      <c r="B61" t="s">
        <v>64</v>
      </c>
      <c r="C61" s="48">
        <v>24571937.399999999</v>
      </c>
      <c r="D61" s="52">
        <v>2.0499999999999998</v>
      </c>
      <c r="E61" s="48">
        <v>32495435</v>
      </c>
      <c r="F61" s="52">
        <v>3.27</v>
      </c>
      <c r="G61" s="48">
        <v>54720430.799999997</v>
      </c>
      <c r="H61" s="52">
        <v>4.0199999999999996</v>
      </c>
      <c r="I61" s="48">
        <v>39900935</v>
      </c>
      <c r="J61" s="52">
        <v>6.3</v>
      </c>
      <c r="K61" s="48">
        <v>22517056.399999999</v>
      </c>
      <c r="L61" s="52">
        <v>7.3</v>
      </c>
      <c r="M61" s="48">
        <v>66681839.399999999</v>
      </c>
      <c r="N61" s="52">
        <v>7.9</v>
      </c>
      <c r="O61" s="48">
        <v>97734361.700000003</v>
      </c>
      <c r="P61" s="52">
        <v>9.85</v>
      </c>
    </row>
    <row r="62" spans="1:16">
      <c r="A62">
        <v>61</v>
      </c>
      <c r="B62" t="s">
        <v>55</v>
      </c>
      <c r="C62" s="48"/>
      <c r="D62" s="52"/>
      <c r="E62" s="48"/>
      <c r="F62" s="52"/>
      <c r="G62" s="48"/>
      <c r="H62" s="52"/>
      <c r="I62" s="48"/>
      <c r="J62" s="52"/>
      <c r="K62" s="48"/>
      <c r="L62" s="52"/>
      <c r="M62" s="48"/>
      <c r="N62" s="52"/>
      <c r="O62" s="48"/>
      <c r="P62" s="52"/>
    </row>
    <row r="63" spans="1:16">
      <c r="A63">
        <v>62</v>
      </c>
      <c r="B63" t="s">
        <v>64</v>
      </c>
      <c r="C63" s="48">
        <v>23406384.800000001</v>
      </c>
      <c r="D63" s="52">
        <v>2.0699999999999998</v>
      </c>
      <c r="E63" s="48">
        <v>29202923.699999999</v>
      </c>
      <c r="F63" s="52">
        <v>3.28</v>
      </c>
      <c r="G63" s="48">
        <v>54764358.100000001</v>
      </c>
      <c r="H63" s="52">
        <v>4.03</v>
      </c>
      <c r="I63" s="48">
        <v>38984966.399999999</v>
      </c>
      <c r="J63" s="52">
        <v>6.33</v>
      </c>
      <c r="K63" s="48">
        <v>48099439.039999999</v>
      </c>
      <c r="L63" s="52">
        <v>7.35</v>
      </c>
      <c r="M63" s="48">
        <v>38817626.960000001</v>
      </c>
      <c r="N63" s="52">
        <v>7.92</v>
      </c>
      <c r="O63" s="48">
        <v>100670535</v>
      </c>
      <c r="P63" s="52">
        <v>9.8800000000000008</v>
      </c>
    </row>
    <row r="64" spans="1:16">
      <c r="A64">
        <v>63</v>
      </c>
      <c r="B64" t="s">
        <v>93</v>
      </c>
      <c r="C64" s="48">
        <v>2075677.8</v>
      </c>
      <c r="D64" s="52">
        <v>2.1</v>
      </c>
      <c r="E64" s="48">
        <v>41316644.200000003</v>
      </c>
      <c r="F64" s="52">
        <v>3.28</v>
      </c>
      <c r="G64" s="48"/>
      <c r="H64" s="52"/>
      <c r="I64" s="48"/>
      <c r="J64" s="52"/>
      <c r="K64" s="48"/>
      <c r="L64" s="52"/>
      <c r="M64" s="48"/>
      <c r="N64" s="52"/>
      <c r="O64" s="48">
        <v>13137944.199999999</v>
      </c>
      <c r="P64" s="52">
        <v>9.92</v>
      </c>
    </row>
    <row r="65" spans="1:16">
      <c r="A65">
        <v>64</v>
      </c>
      <c r="B65" t="s">
        <v>98</v>
      </c>
      <c r="C65" s="48"/>
      <c r="D65" s="52"/>
      <c r="E65" s="48">
        <v>42672282.799999997</v>
      </c>
      <c r="F65" s="52">
        <v>3.28</v>
      </c>
      <c r="G65" s="48"/>
      <c r="H65" s="52"/>
      <c r="I65" s="48"/>
      <c r="J65" s="52"/>
      <c r="K65" s="48"/>
      <c r="L65" s="52"/>
      <c r="M65" s="48"/>
      <c r="N65" s="52"/>
      <c r="O65" s="48"/>
      <c r="P65" s="52"/>
    </row>
    <row r="66" spans="1:16">
      <c r="A66">
        <v>65</v>
      </c>
      <c r="B66" t="s">
        <v>99</v>
      </c>
      <c r="C66" s="48"/>
      <c r="D66" s="52"/>
      <c r="E66" s="48">
        <v>52965839.700000003</v>
      </c>
      <c r="F66" s="52">
        <v>3.27</v>
      </c>
      <c r="G66" s="48"/>
      <c r="H66" s="52"/>
      <c r="I66" s="48"/>
      <c r="J66" s="52"/>
      <c r="K66" s="48">
        <v>5738619.2999999998</v>
      </c>
      <c r="L66" s="52">
        <v>7.33</v>
      </c>
      <c r="M66" s="48"/>
      <c r="N66" s="52"/>
      <c r="O66" s="48">
        <v>6347122.4000000004</v>
      </c>
      <c r="P66" s="52">
        <v>9.82</v>
      </c>
    </row>
    <row r="67" spans="1:16">
      <c r="A67">
        <v>66</v>
      </c>
      <c r="B67" t="s">
        <v>75</v>
      </c>
      <c r="C67" s="48">
        <v>4226040.2</v>
      </c>
      <c r="D67" s="52">
        <v>2.08</v>
      </c>
      <c r="E67" s="48">
        <v>12186178.800000001</v>
      </c>
      <c r="F67" s="52">
        <v>3.28</v>
      </c>
      <c r="G67" s="48">
        <v>4852788.3</v>
      </c>
      <c r="H67" s="52">
        <v>4.05</v>
      </c>
      <c r="I67" s="48">
        <v>4037171.6</v>
      </c>
      <c r="J67" s="52">
        <v>6.32</v>
      </c>
      <c r="K67" s="48">
        <v>4379759.4000000004</v>
      </c>
      <c r="L67" s="52">
        <v>7.35</v>
      </c>
      <c r="M67" s="48"/>
      <c r="N67" s="52"/>
      <c r="O67" s="48">
        <v>13016433.9</v>
      </c>
      <c r="P67" s="52">
        <v>9.8000000000000007</v>
      </c>
    </row>
    <row r="68" spans="1:16">
      <c r="A68">
        <v>67</v>
      </c>
      <c r="B68" t="s">
        <v>55</v>
      </c>
      <c r="C68" s="48"/>
      <c r="D68" s="52"/>
      <c r="E68" s="48">
        <v>8637895.4000000004</v>
      </c>
      <c r="F68" s="52">
        <v>3.28</v>
      </c>
      <c r="G68" s="48"/>
      <c r="H68" s="52"/>
      <c r="I68" s="48"/>
      <c r="J68" s="52"/>
      <c r="K68" s="48"/>
      <c r="L68" s="52"/>
      <c r="M68" s="48"/>
      <c r="N68" s="52"/>
      <c r="O68" s="48"/>
      <c r="P68" s="52"/>
    </row>
    <row r="69" spans="1:16">
      <c r="A69">
        <v>68</v>
      </c>
      <c r="B69" t="s">
        <v>62</v>
      </c>
      <c r="C69" s="48">
        <v>10438634.199999999</v>
      </c>
      <c r="D69" s="52">
        <v>2.0699999999999998</v>
      </c>
      <c r="E69" s="48">
        <v>15089201</v>
      </c>
      <c r="F69" s="52">
        <v>3.28</v>
      </c>
      <c r="G69" s="48">
        <v>24958615.600000001</v>
      </c>
      <c r="H69" s="52">
        <v>4.03</v>
      </c>
      <c r="I69" s="48">
        <v>20093094</v>
      </c>
      <c r="J69" s="52">
        <v>6.33</v>
      </c>
      <c r="K69" s="48"/>
      <c r="L69" s="52"/>
      <c r="M69" s="48">
        <v>18256263.879999999</v>
      </c>
      <c r="N69" s="52">
        <v>7.88</v>
      </c>
      <c r="O69" s="48">
        <v>47625719.299999997</v>
      </c>
      <c r="P69" s="52">
        <v>9.8699999999999992</v>
      </c>
    </row>
    <row r="70" spans="1:16">
      <c r="A70">
        <v>69</v>
      </c>
      <c r="B70" t="s">
        <v>93</v>
      </c>
      <c r="C70" s="48">
        <v>2155136.6</v>
      </c>
      <c r="D70" s="52">
        <v>2.08</v>
      </c>
      <c r="E70" s="48">
        <v>37270581.700000003</v>
      </c>
      <c r="F70" s="52">
        <v>3.27</v>
      </c>
      <c r="G70" s="48"/>
      <c r="H70" s="52"/>
      <c r="I70" s="48"/>
      <c r="J70" s="52"/>
      <c r="K70" s="48">
        <v>779559</v>
      </c>
      <c r="L70" s="52">
        <v>7.27</v>
      </c>
      <c r="M70" s="48"/>
      <c r="N70" s="52"/>
      <c r="O70" s="48">
        <v>12580742.6</v>
      </c>
      <c r="P70" s="52">
        <v>9.83</v>
      </c>
    </row>
    <row r="71" spans="1:16">
      <c r="A71">
        <v>70</v>
      </c>
      <c r="B71" t="s">
        <v>100</v>
      </c>
      <c r="C71" s="48"/>
      <c r="D71" s="52"/>
      <c r="E71" s="48">
        <v>45597010.200000003</v>
      </c>
      <c r="F71" s="52">
        <v>3.28</v>
      </c>
      <c r="G71" s="48"/>
      <c r="H71" s="52"/>
      <c r="I71" s="48"/>
      <c r="J71" s="52"/>
      <c r="K71" s="48"/>
      <c r="L71" s="52"/>
      <c r="M71" s="48"/>
      <c r="N71" s="52"/>
      <c r="O71" s="48">
        <v>13947957</v>
      </c>
      <c r="P71" s="52">
        <v>9.8699999999999992</v>
      </c>
    </row>
    <row r="72" spans="1:16">
      <c r="A72">
        <v>71</v>
      </c>
      <c r="B72" t="s">
        <v>101</v>
      </c>
      <c r="C72" s="48"/>
      <c r="D72" s="52"/>
      <c r="E72" s="48">
        <v>74356837.400000006</v>
      </c>
      <c r="F72" s="52">
        <v>3.28</v>
      </c>
      <c r="G72" s="48"/>
      <c r="H72" s="52"/>
      <c r="I72" s="48"/>
      <c r="J72" s="52"/>
      <c r="K72" s="48"/>
      <c r="L72" s="52"/>
      <c r="M72" s="48"/>
      <c r="N72" s="52"/>
      <c r="O72" s="48">
        <v>115124346</v>
      </c>
      <c r="P72" s="52">
        <v>9.8699999999999992</v>
      </c>
    </row>
    <row r="73" spans="1:16">
      <c r="A73">
        <v>72</v>
      </c>
      <c r="B73" t="s">
        <v>93</v>
      </c>
      <c r="C73" s="48">
        <v>1572684.7</v>
      </c>
      <c r="D73" s="52">
        <v>2.13</v>
      </c>
      <c r="E73" s="48">
        <v>40572018.200000003</v>
      </c>
      <c r="F73" s="52">
        <v>3.28</v>
      </c>
      <c r="G73" s="48"/>
      <c r="H73" s="52"/>
      <c r="I73" s="48"/>
      <c r="J73" s="52"/>
      <c r="K73" s="48"/>
      <c r="L73" s="52"/>
      <c r="M73" s="48"/>
      <c r="N73" s="52"/>
      <c r="O73" s="48">
        <v>11630058.4</v>
      </c>
      <c r="P73" s="52">
        <v>9.85</v>
      </c>
    </row>
    <row r="74" spans="1:16">
      <c r="A74">
        <v>73</v>
      </c>
      <c r="B74" t="s">
        <v>55</v>
      </c>
      <c r="C74" s="48"/>
      <c r="D74" s="52"/>
      <c r="E74" s="48"/>
      <c r="F74" s="52"/>
      <c r="G74" s="48"/>
      <c r="H74" s="52"/>
      <c r="I74" s="48"/>
      <c r="J74" s="52"/>
      <c r="K74" s="48"/>
      <c r="L74" s="52"/>
      <c r="M74" s="48"/>
      <c r="N74" s="52"/>
      <c r="O74" s="48"/>
      <c r="P74" s="52"/>
    </row>
    <row r="75" spans="1:16">
      <c r="A75">
        <v>74</v>
      </c>
      <c r="B75" t="s">
        <v>62</v>
      </c>
      <c r="C75" s="48">
        <v>11352339</v>
      </c>
      <c r="D75" s="52">
        <v>2.08</v>
      </c>
      <c r="E75" s="48">
        <v>17241833.399999999</v>
      </c>
      <c r="F75" s="52">
        <v>3.28</v>
      </c>
      <c r="G75" s="48">
        <v>24766254.699999999</v>
      </c>
      <c r="H75" s="52">
        <v>4.03</v>
      </c>
      <c r="I75" s="48">
        <v>17959754.199999999</v>
      </c>
      <c r="J75" s="52">
        <v>6.37</v>
      </c>
      <c r="K75" s="48">
        <v>23002224.210000001</v>
      </c>
      <c r="L75" s="52">
        <v>7.37</v>
      </c>
      <c r="M75" s="48">
        <v>18152507.789999999</v>
      </c>
      <c r="N75" s="52">
        <v>7.9</v>
      </c>
      <c r="O75" s="48">
        <v>47105449.799999997</v>
      </c>
      <c r="P75" s="52">
        <v>9.83</v>
      </c>
    </row>
    <row r="76" spans="1:16">
      <c r="A76">
        <v>75</v>
      </c>
      <c r="B76" t="s">
        <v>102</v>
      </c>
      <c r="C76" s="48">
        <v>9660206.5999999996</v>
      </c>
      <c r="D76" s="52">
        <v>2.08</v>
      </c>
      <c r="E76" s="48">
        <v>416075309.19999999</v>
      </c>
      <c r="F76" s="52">
        <v>3.3</v>
      </c>
      <c r="G76" s="48"/>
      <c r="H76" s="52"/>
      <c r="I76" s="48"/>
      <c r="J76" s="52"/>
      <c r="K76" s="48">
        <v>22470181</v>
      </c>
      <c r="L76" s="52">
        <v>7.42</v>
      </c>
      <c r="M76" s="48"/>
      <c r="N76" s="52"/>
      <c r="O76" s="48">
        <v>46226601.200000003</v>
      </c>
      <c r="P76" s="52">
        <v>9.8800000000000008</v>
      </c>
    </row>
    <row r="77" spans="1:16">
      <c r="A77">
        <v>76</v>
      </c>
      <c r="B77" t="s">
        <v>103</v>
      </c>
      <c r="C77" s="48"/>
      <c r="D77" s="52"/>
      <c r="E77" s="48">
        <v>1249838493.5999999</v>
      </c>
      <c r="F77" s="52">
        <v>3.32</v>
      </c>
      <c r="G77" s="48"/>
      <c r="H77" s="52"/>
      <c r="I77" s="48"/>
      <c r="J77" s="52"/>
      <c r="K77" s="48">
        <v>117380593.59999999</v>
      </c>
      <c r="L77" s="52">
        <v>6.63</v>
      </c>
      <c r="M77" s="48"/>
      <c r="N77" s="52"/>
      <c r="O77" s="48">
        <v>130161537.2</v>
      </c>
      <c r="P77" s="52">
        <v>9.83</v>
      </c>
    </row>
    <row r="78" spans="1:16">
      <c r="A78">
        <v>77</v>
      </c>
      <c r="B78" t="s">
        <v>104</v>
      </c>
      <c r="C78" s="48">
        <v>41589204.299999997</v>
      </c>
      <c r="D78" s="52">
        <v>2.0699999999999998</v>
      </c>
      <c r="E78" s="48">
        <v>472832179.10000002</v>
      </c>
      <c r="F78" s="52">
        <v>3.3</v>
      </c>
      <c r="G78" s="48"/>
      <c r="H78" s="52"/>
      <c r="I78" s="48"/>
      <c r="J78" s="52"/>
      <c r="K78" s="48"/>
      <c r="L78" s="52"/>
      <c r="M78" s="48">
        <v>22312045</v>
      </c>
      <c r="N78" s="52">
        <v>7.92</v>
      </c>
      <c r="O78" s="48">
        <v>105352139.40000001</v>
      </c>
      <c r="P78" s="52">
        <v>9.83</v>
      </c>
    </row>
    <row r="79" spans="1:16">
      <c r="A79">
        <v>78</v>
      </c>
      <c r="B79" t="s">
        <v>102</v>
      </c>
      <c r="C79" s="48">
        <v>9338281.4000000004</v>
      </c>
      <c r="D79" s="52">
        <v>2.08</v>
      </c>
      <c r="E79" s="48">
        <v>414090315.80000001</v>
      </c>
      <c r="F79" s="52">
        <v>3.3</v>
      </c>
      <c r="G79" s="48"/>
      <c r="H79" s="52"/>
      <c r="I79" s="48">
        <v>8063865.5999999996</v>
      </c>
      <c r="J79" s="52">
        <v>5.47</v>
      </c>
      <c r="K79" s="48">
        <v>20505161</v>
      </c>
      <c r="L79" s="52">
        <v>7.4</v>
      </c>
      <c r="M79" s="48"/>
      <c r="N79" s="52"/>
      <c r="O79" s="48">
        <v>45784219.299999997</v>
      </c>
      <c r="P79" s="52">
        <v>9.8699999999999992</v>
      </c>
    </row>
    <row r="80" spans="1:16">
      <c r="A80">
        <v>79</v>
      </c>
      <c r="B80" t="s">
        <v>55</v>
      </c>
      <c r="C80" s="48"/>
      <c r="D80" s="52"/>
      <c r="E80" s="48">
        <v>2084241.8</v>
      </c>
      <c r="F80" s="52">
        <v>3.32</v>
      </c>
      <c r="G80" s="48"/>
      <c r="H80" s="52"/>
      <c r="I80" s="48"/>
      <c r="J80" s="52"/>
      <c r="K80" s="48"/>
      <c r="L80" s="52"/>
      <c r="M80" s="48"/>
      <c r="N80" s="52"/>
      <c r="O80" s="48"/>
      <c r="P80" s="52"/>
    </row>
    <row r="81" spans="1:16">
      <c r="A81">
        <v>80</v>
      </c>
      <c r="B81" t="s">
        <v>105</v>
      </c>
      <c r="C81" s="48">
        <v>21707132.300000001</v>
      </c>
      <c r="D81" s="52">
        <v>2.0699999999999998</v>
      </c>
      <c r="E81" s="48">
        <v>33055767.800000001</v>
      </c>
      <c r="F81" s="52">
        <v>3.3</v>
      </c>
      <c r="G81" s="48">
        <v>48231348.700000003</v>
      </c>
      <c r="H81" s="52">
        <v>4.05</v>
      </c>
      <c r="I81" s="48">
        <v>34850785.299999997</v>
      </c>
      <c r="J81" s="52">
        <v>6.37</v>
      </c>
      <c r="K81" s="48">
        <v>43031736.43</v>
      </c>
      <c r="L81" s="52">
        <v>7.38</v>
      </c>
      <c r="M81" s="48">
        <v>34049128.07</v>
      </c>
      <c r="N81" s="52">
        <v>7.93</v>
      </c>
      <c r="O81" s="48">
        <v>88460620</v>
      </c>
      <c r="P81" s="52">
        <v>9.8699999999999992</v>
      </c>
    </row>
    <row r="82" spans="1:16">
      <c r="A82">
        <v>81</v>
      </c>
      <c r="B82" t="s">
        <v>106</v>
      </c>
      <c r="C82" s="48">
        <v>31170648.199999999</v>
      </c>
      <c r="D82" s="52">
        <v>2.08</v>
      </c>
      <c r="E82" s="48">
        <v>435762504.5</v>
      </c>
      <c r="F82" s="52">
        <v>3.3</v>
      </c>
      <c r="G82" s="48"/>
      <c r="H82" s="52"/>
      <c r="I82" s="48"/>
      <c r="J82" s="52"/>
      <c r="K82" s="48"/>
      <c r="L82" s="52"/>
      <c r="M82" s="48">
        <v>7968793.9000000004</v>
      </c>
      <c r="N82" s="52">
        <v>7.93</v>
      </c>
      <c r="O82" s="48">
        <v>100548723.2</v>
      </c>
      <c r="P82" s="52">
        <v>9.8699999999999992</v>
      </c>
    </row>
    <row r="83" spans="1:16">
      <c r="A83">
        <v>82</v>
      </c>
      <c r="B83" t="s">
        <v>107</v>
      </c>
      <c r="C83" s="48">
        <v>45182063.899999999</v>
      </c>
      <c r="D83" s="52">
        <v>2.0699999999999998</v>
      </c>
      <c r="E83" s="48">
        <v>473641963.60000002</v>
      </c>
      <c r="F83" s="52">
        <v>3.28</v>
      </c>
      <c r="G83" s="48"/>
      <c r="H83" s="52"/>
      <c r="I83" s="48"/>
      <c r="J83" s="52"/>
      <c r="K83" s="48">
        <v>14365033.300000001</v>
      </c>
      <c r="L83" s="52">
        <v>7.37</v>
      </c>
      <c r="M83" s="48"/>
      <c r="N83" s="52"/>
      <c r="O83" s="48">
        <v>136059040</v>
      </c>
      <c r="P83" s="52">
        <v>9.83</v>
      </c>
    </row>
    <row r="84" spans="1:16">
      <c r="A84">
        <v>83</v>
      </c>
      <c r="B84" t="s">
        <v>108</v>
      </c>
      <c r="C84" s="48"/>
      <c r="D84" s="52"/>
      <c r="E84" s="48">
        <v>642858020.39999998</v>
      </c>
      <c r="F84" s="52">
        <v>3.28</v>
      </c>
      <c r="G84" s="48"/>
      <c r="H84" s="52"/>
      <c r="I84" s="48"/>
      <c r="J84" s="52"/>
      <c r="K84" s="48"/>
      <c r="L84" s="52"/>
      <c r="M84" s="48"/>
      <c r="N84" s="52"/>
      <c r="O84" s="48"/>
      <c r="P84" s="52"/>
    </row>
    <row r="85" spans="1:16">
      <c r="A85">
        <v>84</v>
      </c>
      <c r="B85" t="s">
        <v>102</v>
      </c>
      <c r="C85" s="48">
        <v>9269542.5999999996</v>
      </c>
      <c r="D85" s="52">
        <v>2.08</v>
      </c>
      <c r="E85" s="48">
        <v>419632997.10000002</v>
      </c>
      <c r="F85" s="52">
        <v>3.3</v>
      </c>
      <c r="G85" s="48"/>
      <c r="H85" s="52"/>
      <c r="I85" s="48"/>
      <c r="J85" s="52"/>
      <c r="K85" s="48">
        <v>23739516</v>
      </c>
      <c r="L85" s="52">
        <v>7.38</v>
      </c>
      <c r="M85" s="48"/>
      <c r="N85" s="52"/>
      <c r="O85" s="48">
        <v>43196687.399999999</v>
      </c>
      <c r="P85" s="52">
        <v>9.9</v>
      </c>
    </row>
    <row r="86" spans="1:16">
      <c r="A86">
        <v>85</v>
      </c>
      <c r="B86" t="s">
        <v>55</v>
      </c>
      <c r="C86" s="48"/>
      <c r="D86" s="52"/>
      <c r="E86" s="48"/>
      <c r="F86" s="52"/>
      <c r="G86" s="48"/>
      <c r="H86" s="52"/>
      <c r="I86" s="48"/>
      <c r="J86" s="52"/>
      <c r="K86" s="48"/>
      <c r="L86" s="52"/>
      <c r="M86" s="48"/>
      <c r="N86" s="52"/>
      <c r="O86" s="48"/>
      <c r="P86" s="52"/>
    </row>
    <row r="87" spans="1:16">
      <c r="A87">
        <v>86</v>
      </c>
      <c r="B87" t="s">
        <v>75</v>
      </c>
      <c r="C87" s="48">
        <v>5849544.7999999998</v>
      </c>
      <c r="D87" s="52">
        <v>2.1</v>
      </c>
      <c r="E87" s="48">
        <v>10979264.199999999</v>
      </c>
      <c r="F87" s="52">
        <v>3.3</v>
      </c>
      <c r="G87" s="48">
        <v>5182233.5999999996</v>
      </c>
      <c r="H87" s="52">
        <v>4.05</v>
      </c>
      <c r="I87" s="48">
        <v>3993377.2</v>
      </c>
      <c r="J87" s="52">
        <v>6.37</v>
      </c>
      <c r="K87" s="48">
        <v>4948054.05</v>
      </c>
      <c r="L87" s="52">
        <v>7.37</v>
      </c>
      <c r="M87" s="48">
        <v>4671625.45</v>
      </c>
      <c r="N87" s="52">
        <v>7.95</v>
      </c>
      <c r="O87" s="48">
        <v>13158018.300000001</v>
      </c>
      <c r="P87" s="52">
        <v>9.8800000000000008</v>
      </c>
    </row>
    <row r="88" spans="1:16">
      <c r="A88">
        <v>87</v>
      </c>
      <c r="B88" t="s">
        <v>77</v>
      </c>
      <c r="C88" s="48">
        <v>6357744</v>
      </c>
      <c r="D88" s="52">
        <v>2.0699999999999998</v>
      </c>
      <c r="E88" s="48">
        <v>7125220.4000000004</v>
      </c>
      <c r="F88" s="52">
        <v>3.28</v>
      </c>
      <c r="G88" s="48">
        <v>11857522.800000001</v>
      </c>
      <c r="H88" s="52">
        <v>4.03</v>
      </c>
      <c r="I88" s="48">
        <v>9289317.8000000007</v>
      </c>
      <c r="J88" s="52">
        <v>6.35</v>
      </c>
      <c r="K88" s="48">
        <v>13563373.130000001</v>
      </c>
      <c r="L88" s="52">
        <v>7.35</v>
      </c>
      <c r="M88" s="48">
        <v>10840673.49</v>
      </c>
      <c r="N88" s="52">
        <v>7.9</v>
      </c>
      <c r="O88" s="48">
        <v>24446256.800000001</v>
      </c>
      <c r="P88" s="52">
        <v>9.9</v>
      </c>
    </row>
    <row r="89" spans="1:16">
      <c r="A89">
        <v>88</v>
      </c>
      <c r="B89" t="s">
        <v>62</v>
      </c>
      <c r="C89" s="48">
        <v>12318807.199999999</v>
      </c>
      <c r="D89" s="52">
        <v>2.0699999999999998</v>
      </c>
      <c r="E89" s="48">
        <v>14217029.4</v>
      </c>
      <c r="F89" s="52">
        <v>3.28</v>
      </c>
      <c r="G89" s="48">
        <v>26349422</v>
      </c>
      <c r="H89" s="52">
        <v>4.03</v>
      </c>
      <c r="I89" s="48">
        <v>19264813.800000001</v>
      </c>
      <c r="J89" s="52">
        <v>6.32</v>
      </c>
      <c r="K89" s="48">
        <v>23383200.41</v>
      </c>
      <c r="L89" s="52">
        <v>7.35</v>
      </c>
      <c r="M89" s="48">
        <v>19684082.16</v>
      </c>
      <c r="N89" s="52">
        <v>7.88</v>
      </c>
      <c r="O89" s="48">
        <v>47137600.700000003</v>
      </c>
      <c r="P89" s="52">
        <v>9.85</v>
      </c>
    </row>
    <row r="90" spans="1:16">
      <c r="A90">
        <v>89</v>
      </c>
      <c r="B90" t="s">
        <v>64</v>
      </c>
      <c r="C90" s="48">
        <v>26170111</v>
      </c>
      <c r="D90" s="52">
        <v>2.0699999999999998</v>
      </c>
      <c r="E90" s="48">
        <v>28405869.899999999</v>
      </c>
      <c r="F90" s="52">
        <v>3.28</v>
      </c>
      <c r="G90" s="48">
        <v>55019970.399999999</v>
      </c>
      <c r="H90" s="52">
        <v>4.0199999999999996</v>
      </c>
      <c r="I90" s="48">
        <v>41308366</v>
      </c>
      <c r="J90" s="52">
        <v>6.32</v>
      </c>
      <c r="K90" s="48">
        <v>49744279.68</v>
      </c>
      <c r="L90" s="52">
        <v>7.33</v>
      </c>
      <c r="M90" s="48">
        <v>43976266.520000003</v>
      </c>
      <c r="N90" s="52">
        <v>7.88</v>
      </c>
      <c r="O90" s="48">
        <v>106789896.40000001</v>
      </c>
      <c r="P90" s="52">
        <v>9.83</v>
      </c>
    </row>
    <row r="91" spans="1:16">
      <c r="A91">
        <v>90</v>
      </c>
      <c r="B91" t="s">
        <v>109</v>
      </c>
      <c r="C91" s="48">
        <v>57918998.299999997</v>
      </c>
      <c r="D91" s="52">
        <v>2.0699999999999998</v>
      </c>
      <c r="E91" s="48">
        <v>54858511</v>
      </c>
      <c r="F91" s="52">
        <v>3.28</v>
      </c>
      <c r="G91" s="48">
        <v>113054560.2</v>
      </c>
      <c r="H91" s="52">
        <v>4.0199999999999996</v>
      </c>
      <c r="I91" s="48">
        <v>80065927</v>
      </c>
      <c r="J91" s="52">
        <v>6.3</v>
      </c>
      <c r="K91" s="48">
        <v>98630202.859999999</v>
      </c>
      <c r="L91" s="52">
        <v>7.3</v>
      </c>
      <c r="M91" s="48">
        <v>87988965.540000007</v>
      </c>
      <c r="N91" s="52">
        <v>7.87</v>
      </c>
      <c r="O91" s="48">
        <v>209310038.19999999</v>
      </c>
      <c r="P91" s="52">
        <v>9.82</v>
      </c>
    </row>
    <row r="92" spans="1:16">
      <c r="A92">
        <v>91</v>
      </c>
      <c r="B92" t="s">
        <v>57</v>
      </c>
      <c r="C92" s="48"/>
      <c r="D92" s="52"/>
      <c r="E92" s="48"/>
      <c r="F92" s="52"/>
      <c r="G92" s="48"/>
      <c r="H92" s="52"/>
      <c r="I92" s="48"/>
      <c r="J92" s="52"/>
      <c r="K92" s="48"/>
      <c r="L92" s="52"/>
      <c r="M92" s="48"/>
      <c r="N92" s="52"/>
      <c r="O92" s="48"/>
      <c r="P92" s="52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comment</vt:lpstr>
      <vt:lpstr>Samples summary</vt:lpstr>
      <vt:lpstr>Samples</vt:lpstr>
      <vt:lpstr>Standards</vt:lpstr>
      <vt:lpstr>Std Conc</vt:lpstr>
      <vt:lpstr>raw data</vt:lpstr>
    </vt:vector>
  </TitlesOfParts>
  <Company>Barnard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sdatta</dc:creator>
  <cp:lastModifiedBy>Academic Technologies</cp:lastModifiedBy>
  <dcterms:created xsi:type="dcterms:W3CDTF">2004-02-03T02:29:59Z</dcterms:created>
  <dcterms:modified xsi:type="dcterms:W3CDTF">2009-10-01T16:48:33Z</dcterms:modified>
</cp:coreProperties>
</file>