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NYC water" sheetId="1" r:id="rId1"/>
    <sheet name="hudson river discharge" sheetId="2" r:id="rId2"/>
    <sheet name="DISCHARGE" sheetId="3" r:id="rId3"/>
    <sheet name="runers" sheetId="4" r:id="rId4"/>
    <sheet name="TIME" sheetId="5" r:id="rId5"/>
    <sheet name="ESOPUS DATA" sheetId="6" r:id="rId6"/>
    <sheet name="esopus" sheetId="7" r:id="rId7"/>
  </sheets>
  <definedNames>
    <definedName name="flow__km_3_y">'hudson river discharge'!$B$1:$B$103</definedName>
    <definedName name="Wt_Year">'hudson river discharge'!$A$1:$A$103</definedName>
  </definedNames>
  <calcPr fullCalcOnLoad="1"/>
</workbook>
</file>

<file path=xl/sharedStrings.xml><?xml version="1.0" encoding="utf-8"?>
<sst xmlns="http://schemas.openxmlformats.org/spreadsheetml/2006/main" count="38" uniqueCount="38">
  <si>
    <t>Wt Year</t>
  </si>
  <si>
    <t>flow (km^3/y)</t>
  </si>
  <si>
    <t>mean:</t>
  </si>
  <si>
    <t>Stdev:</t>
  </si>
  <si>
    <t>runner</t>
  </si>
  <si>
    <t>runner 1</t>
  </si>
  <si>
    <t>runner 2</t>
  </si>
  <si>
    <t>runner 3</t>
  </si>
  <si>
    <t>runner 4</t>
  </si>
  <si>
    <t>runner 5</t>
  </si>
  <si>
    <t>time 1</t>
  </si>
  <si>
    <t>time 2</t>
  </si>
  <si>
    <t>time 3</t>
  </si>
  <si>
    <t>time 4</t>
  </si>
  <si>
    <t>time 5</t>
  </si>
  <si>
    <t>year</t>
  </si>
  <si>
    <t>max</t>
  </si>
  <si>
    <t>min</t>
  </si>
  <si>
    <t>average</t>
  </si>
  <si>
    <t xml:space="preserve">100y flood: (based on log normal distribution) </t>
  </si>
  <si>
    <t>1% probability is equivalent to :</t>
  </si>
  <si>
    <t>this can be converted back to flow rate:</t>
  </si>
  <si>
    <t>100y flood; (without transformation)</t>
  </si>
  <si>
    <t>100y flood from probability plot:</t>
  </si>
  <si>
    <t>1% probability is equivalent to mean - 2.32634 SD</t>
  </si>
  <si>
    <t xml:space="preserve">this can be converted back to flow rate </t>
  </si>
  <si>
    <t>all discharge rates for Esopus Creek in cfs</t>
  </si>
  <si>
    <t>Q 1: A census in 1983/84 attempted to determine how much water is used</t>
  </si>
  <si>
    <t>in New York City by the different group of users. Here is the result:</t>
  </si>
  <si>
    <t>user</t>
  </si>
  <si>
    <t xml:space="preserve">use </t>
  </si>
  <si>
    <t xml:space="preserve">  </t>
  </si>
  <si>
    <t xml:space="preserve">   (mill gal/d)</t>
  </si>
  <si>
    <t>residential</t>
  </si>
  <si>
    <t>industrial and commercial</t>
  </si>
  <si>
    <t>government and public</t>
  </si>
  <si>
    <t>leakage</t>
  </si>
  <si>
    <t>unaccounted for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</si>
</sst>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sz val="10"/>
      <color indexed="10"/>
      <name val="Geneva"/>
      <family val="0"/>
    </font>
    <font>
      <sz val="12"/>
      <color indexed="10"/>
      <name val="Genev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flow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'hudson river discharge'!$A$2:$A$103</c:f>
              <c:numCache>
                <c:ptCount val="102"/>
                <c:pt idx="0">
                  <c:v>1888</c:v>
                </c:pt>
                <c:pt idx="1">
                  <c:v>1889</c:v>
                </c:pt>
                <c:pt idx="2">
                  <c:v>1890</c:v>
                </c:pt>
                <c:pt idx="3">
                  <c:v>1891</c:v>
                </c:pt>
                <c:pt idx="4">
                  <c:v>1892</c:v>
                </c:pt>
                <c:pt idx="5">
                  <c:v>1893</c:v>
                </c:pt>
                <c:pt idx="6">
                  <c:v>1894</c:v>
                </c:pt>
                <c:pt idx="7">
                  <c:v>1895</c:v>
                </c:pt>
                <c:pt idx="8">
                  <c:v>1896</c:v>
                </c:pt>
                <c:pt idx="9">
                  <c:v>1897</c:v>
                </c:pt>
                <c:pt idx="10">
                  <c:v>1898</c:v>
                </c:pt>
                <c:pt idx="11">
                  <c:v>1899</c:v>
                </c:pt>
                <c:pt idx="12">
                  <c:v>1900</c:v>
                </c:pt>
                <c:pt idx="13">
                  <c:v>1901</c:v>
                </c:pt>
                <c:pt idx="14">
                  <c:v>1902</c:v>
                </c:pt>
                <c:pt idx="15">
                  <c:v>1903</c:v>
                </c:pt>
                <c:pt idx="16">
                  <c:v>1904</c:v>
                </c:pt>
                <c:pt idx="17">
                  <c:v>1905</c:v>
                </c:pt>
                <c:pt idx="18">
                  <c:v>1906</c:v>
                </c:pt>
                <c:pt idx="19">
                  <c:v>1907</c:v>
                </c:pt>
                <c:pt idx="20">
                  <c:v>1908</c:v>
                </c:pt>
                <c:pt idx="21">
                  <c:v>1909</c:v>
                </c:pt>
                <c:pt idx="22">
                  <c:v>1910</c:v>
                </c:pt>
                <c:pt idx="23">
                  <c:v>1911</c:v>
                </c:pt>
                <c:pt idx="24">
                  <c:v>1912</c:v>
                </c:pt>
                <c:pt idx="25">
                  <c:v>1913</c:v>
                </c:pt>
                <c:pt idx="26">
                  <c:v>1914</c:v>
                </c:pt>
                <c:pt idx="27">
                  <c:v>1915</c:v>
                </c:pt>
                <c:pt idx="28">
                  <c:v>1916</c:v>
                </c:pt>
                <c:pt idx="29">
                  <c:v>1917</c:v>
                </c:pt>
                <c:pt idx="30">
                  <c:v>1918</c:v>
                </c:pt>
                <c:pt idx="31">
                  <c:v>1919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1923</c:v>
                </c:pt>
                <c:pt idx="36">
                  <c:v>1924</c:v>
                </c:pt>
                <c:pt idx="37">
                  <c:v>1925</c:v>
                </c:pt>
                <c:pt idx="38">
                  <c:v>1926</c:v>
                </c:pt>
                <c:pt idx="39">
                  <c:v>1927</c:v>
                </c:pt>
                <c:pt idx="40">
                  <c:v>1928</c:v>
                </c:pt>
                <c:pt idx="41">
                  <c:v>1929</c:v>
                </c:pt>
                <c:pt idx="42">
                  <c:v>1930</c:v>
                </c:pt>
                <c:pt idx="43">
                  <c:v>1931</c:v>
                </c:pt>
                <c:pt idx="44">
                  <c:v>1932</c:v>
                </c:pt>
                <c:pt idx="45">
                  <c:v>1933</c:v>
                </c:pt>
                <c:pt idx="46">
                  <c:v>1934</c:v>
                </c:pt>
                <c:pt idx="47">
                  <c:v>1935</c:v>
                </c:pt>
                <c:pt idx="48">
                  <c:v>1936</c:v>
                </c:pt>
                <c:pt idx="49">
                  <c:v>1937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1942</c:v>
                </c:pt>
                <c:pt idx="55">
                  <c:v>1943</c:v>
                </c:pt>
                <c:pt idx="56">
                  <c:v>1944</c:v>
                </c:pt>
                <c:pt idx="57">
                  <c:v>1945</c:v>
                </c:pt>
                <c:pt idx="58">
                  <c:v>1946</c:v>
                </c:pt>
                <c:pt idx="59">
                  <c:v>1947</c:v>
                </c:pt>
                <c:pt idx="60">
                  <c:v>1948</c:v>
                </c:pt>
                <c:pt idx="61">
                  <c:v>1949</c:v>
                </c:pt>
                <c:pt idx="62">
                  <c:v>1950</c:v>
                </c:pt>
                <c:pt idx="63">
                  <c:v>1951</c:v>
                </c:pt>
                <c:pt idx="64">
                  <c:v>1952</c:v>
                </c:pt>
                <c:pt idx="65">
                  <c:v>1953</c:v>
                </c:pt>
                <c:pt idx="66">
                  <c:v>1954</c:v>
                </c:pt>
                <c:pt idx="67">
                  <c:v>1955</c:v>
                </c:pt>
                <c:pt idx="68">
                  <c:v>1956</c:v>
                </c:pt>
                <c:pt idx="69">
                  <c:v>1957</c:v>
                </c:pt>
                <c:pt idx="70">
                  <c:v>1958</c:v>
                </c:pt>
                <c:pt idx="71">
                  <c:v>1959</c:v>
                </c:pt>
                <c:pt idx="72">
                  <c:v>1960</c:v>
                </c:pt>
                <c:pt idx="73">
                  <c:v>1961</c:v>
                </c:pt>
                <c:pt idx="74">
                  <c:v>1962</c:v>
                </c:pt>
                <c:pt idx="75">
                  <c:v>1963</c:v>
                </c:pt>
                <c:pt idx="76">
                  <c:v>1964</c:v>
                </c:pt>
                <c:pt idx="77">
                  <c:v>1965</c:v>
                </c:pt>
                <c:pt idx="78">
                  <c:v>1966</c:v>
                </c:pt>
                <c:pt idx="79">
                  <c:v>1967</c:v>
                </c:pt>
                <c:pt idx="80">
                  <c:v>1968</c:v>
                </c:pt>
                <c:pt idx="81">
                  <c:v>1969</c:v>
                </c:pt>
                <c:pt idx="82">
                  <c:v>1970</c:v>
                </c:pt>
                <c:pt idx="83">
                  <c:v>1971</c:v>
                </c:pt>
                <c:pt idx="84">
                  <c:v>1972</c:v>
                </c:pt>
                <c:pt idx="85">
                  <c:v>1973</c:v>
                </c:pt>
                <c:pt idx="86">
                  <c:v>1974</c:v>
                </c:pt>
                <c:pt idx="87">
                  <c:v>1975</c:v>
                </c:pt>
                <c:pt idx="88">
                  <c:v>1976</c:v>
                </c:pt>
                <c:pt idx="89">
                  <c:v>1977</c:v>
                </c:pt>
                <c:pt idx="90">
                  <c:v>1978</c:v>
                </c:pt>
                <c:pt idx="91">
                  <c:v>1979</c:v>
                </c:pt>
                <c:pt idx="92">
                  <c:v>1980</c:v>
                </c:pt>
                <c:pt idx="93">
                  <c:v>1981</c:v>
                </c:pt>
                <c:pt idx="94">
                  <c:v>1982</c:v>
                </c:pt>
                <c:pt idx="95">
                  <c:v>1983</c:v>
                </c:pt>
                <c:pt idx="96">
                  <c:v>1984</c:v>
                </c:pt>
                <c:pt idx="97">
                  <c:v>1985</c:v>
                </c:pt>
                <c:pt idx="98">
                  <c:v>1986</c:v>
                </c:pt>
                <c:pt idx="99">
                  <c:v>1987</c:v>
                </c:pt>
                <c:pt idx="100">
                  <c:v>1988</c:v>
                </c:pt>
                <c:pt idx="101">
                  <c:v>1989</c:v>
                </c:pt>
              </c:numCache>
            </c:numRef>
          </c:xVal>
          <c:yVal>
            <c:numRef>
              <c:f>'hudson river discharge'!$B$2:$B$103</c:f>
              <c:numCache>
                <c:ptCount val="102"/>
                <c:pt idx="0">
                  <c:v>11.851430630399998</c:v>
                </c:pt>
                <c:pt idx="1">
                  <c:v>12.4855312896</c:v>
                </c:pt>
                <c:pt idx="2">
                  <c:v>15.0844508928</c:v>
                </c:pt>
                <c:pt idx="3">
                  <c:v>13.226803891200001</c:v>
                </c:pt>
                <c:pt idx="4">
                  <c:v>17.5315435776</c:v>
                </c:pt>
                <c:pt idx="5">
                  <c:v>12.5391172608</c:v>
                </c:pt>
                <c:pt idx="6">
                  <c:v>10.351023436800002</c:v>
                </c:pt>
                <c:pt idx="7">
                  <c:v>9.547233868800003</c:v>
                </c:pt>
                <c:pt idx="8">
                  <c:v>12.449807308799999</c:v>
                </c:pt>
                <c:pt idx="9">
                  <c:v>14.986209945599999</c:v>
                </c:pt>
                <c:pt idx="10">
                  <c:v>14.0484554496</c:v>
                </c:pt>
                <c:pt idx="11">
                  <c:v>11.869292620800001</c:v>
                </c:pt>
                <c:pt idx="12">
                  <c:v>11.788913664</c:v>
                </c:pt>
                <c:pt idx="13">
                  <c:v>12.0479125248</c:v>
                </c:pt>
                <c:pt idx="14">
                  <c:v>14.164558387200003</c:v>
                </c:pt>
                <c:pt idx="15">
                  <c:v>15.566724633600003</c:v>
                </c:pt>
                <c:pt idx="16">
                  <c:v>14.173489382400001</c:v>
                </c:pt>
                <c:pt idx="17">
                  <c:v>14.4324882432</c:v>
                </c:pt>
                <c:pt idx="18">
                  <c:v>14.195816870400003</c:v>
                </c:pt>
                <c:pt idx="19">
                  <c:v>11.9764645632</c:v>
                </c:pt>
                <c:pt idx="20">
                  <c:v>16.2186872832</c:v>
                </c:pt>
                <c:pt idx="21">
                  <c:v>11.842499635200001</c:v>
                </c:pt>
                <c:pt idx="22">
                  <c:v>11.1101580288</c:v>
                </c:pt>
                <c:pt idx="23">
                  <c:v>7.948585728000001</c:v>
                </c:pt>
                <c:pt idx="24">
                  <c:v>13.0749769728</c:v>
                </c:pt>
                <c:pt idx="25">
                  <c:v>14.066317439999999</c:v>
                </c:pt>
                <c:pt idx="26">
                  <c:v>11.2709159424</c:v>
                </c:pt>
                <c:pt idx="27">
                  <c:v>10.0384386048</c:v>
                </c:pt>
                <c:pt idx="28">
                  <c:v>13.1107009536</c:v>
                </c:pt>
                <c:pt idx="29">
                  <c:v>11.788913664</c:v>
                </c:pt>
                <c:pt idx="30">
                  <c:v>10.3688854272</c:v>
                </c:pt>
                <c:pt idx="31">
                  <c:v>11.3155709184</c:v>
                </c:pt>
                <c:pt idx="32">
                  <c:v>12.467669299200002</c:v>
                </c:pt>
                <c:pt idx="33">
                  <c:v>11.4138118656</c:v>
                </c:pt>
                <c:pt idx="34">
                  <c:v>14.414626252800003</c:v>
                </c:pt>
                <c:pt idx="35">
                  <c:v>9.8062327296</c:v>
                </c:pt>
                <c:pt idx="36">
                  <c:v>12.458738303999997</c:v>
                </c:pt>
                <c:pt idx="37">
                  <c:v>12.369428352000003</c:v>
                </c:pt>
                <c:pt idx="38">
                  <c:v>13.262527872</c:v>
                </c:pt>
                <c:pt idx="39">
                  <c:v>10.958331110399998</c:v>
                </c:pt>
                <c:pt idx="40">
                  <c:v>16.549134105600004</c:v>
                </c:pt>
                <c:pt idx="41">
                  <c:v>12.941012044799999</c:v>
                </c:pt>
                <c:pt idx="42">
                  <c:v>9.824094720000002</c:v>
                </c:pt>
                <c:pt idx="43">
                  <c:v>7.2162441216</c:v>
                </c:pt>
                <c:pt idx="44">
                  <c:v>11.529914803199999</c:v>
                </c:pt>
                <c:pt idx="45">
                  <c:v>12.6284272128</c:v>
                </c:pt>
                <c:pt idx="46">
                  <c:v>9.1632010752</c:v>
                </c:pt>
                <c:pt idx="47">
                  <c:v>11.601362764799998</c:v>
                </c:pt>
                <c:pt idx="48">
                  <c:v>12.914219059199999</c:v>
                </c:pt>
                <c:pt idx="49">
                  <c:v>13.262527872</c:v>
                </c:pt>
                <c:pt idx="50">
                  <c:v>11.8067756544</c:v>
                </c:pt>
                <c:pt idx="51">
                  <c:v>11.967533567999999</c:v>
                </c:pt>
                <c:pt idx="52">
                  <c:v>10.770780211199998</c:v>
                </c:pt>
                <c:pt idx="53">
                  <c:v>8.305825536000002</c:v>
                </c:pt>
                <c:pt idx="54">
                  <c:v>9.386475955200002</c:v>
                </c:pt>
                <c:pt idx="55">
                  <c:v>15.870378470400004</c:v>
                </c:pt>
                <c:pt idx="56">
                  <c:v>10.234920499200003</c:v>
                </c:pt>
                <c:pt idx="57">
                  <c:v>13.753732608000002</c:v>
                </c:pt>
                <c:pt idx="58">
                  <c:v>13.673353651200001</c:v>
                </c:pt>
                <c:pt idx="59">
                  <c:v>14.691487104</c:v>
                </c:pt>
                <c:pt idx="60">
                  <c:v>10.931538124799998</c:v>
                </c:pt>
                <c:pt idx="61">
                  <c:v>10.842228172799999</c:v>
                </c:pt>
                <c:pt idx="62">
                  <c:v>11.896085606400002</c:v>
                </c:pt>
                <c:pt idx="63">
                  <c:v>14.021662463999998</c:v>
                </c:pt>
                <c:pt idx="64">
                  <c:v>15.593517619200002</c:v>
                </c:pt>
                <c:pt idx="65">
                  <c:v>12.583772236800003</c:v>
                </c:pt>
                <c:pt idx="66">
                  <c:v>11.7710516736</c:v>
                </c:pt>
                <c:pt idx="67">
                  <c:v>11.788913664</c:v>
                </c:pt>
                <c:pt idx="68">
                  <c:v>14.057386444799999</c:v>
                </c:pt>
                <c:pt idx="69">
                  <c:v>8.638058557439999</c:v>
                </c:pt>
                <c:pt idx="70">
                  <c:v>11.395949875200001</c:v>
                </c:pt>
                <c:pt idx="71">
                  <c:v>10.5564363264</c:v>
                </c:pt>
                <c:pt idx="72">
                  <c:v>15.352380748799998</c:v>
                </c:pt>
                <c:pt idx="73">
                  <c:v>9.734784767999997</c:v>
                </c:pt>
                <c:pt idx="74">
                  <c:v>8.966719180800002</c:v>
                </c:pt>
                <c:pt idx="75">
                  <c:v>9.082822118400001</c:v>
                </c:pt>
                <c:pt idx="76">
                  <c:v>8.08522995456</c:v>
                </c:pt>
                <c:pt idx="77">
                  <c:v>5.70333353472</c:v>
                </c:pt>
                <c:pt idx="78">
                  <c:v>9.475785907200002</c:v>
                </c:pt>
                <c:pt idx="79">
                  <c:v>8.966719180800002</c:v>
                </c:pt>
                <c:pt idx="80">
                  <c:v>11.154813004799998</c:v>
                </c:pt>
                <c:pt idx="81">
                  <c:v>12.208670438400002</c:v>
                </c:pt>
                <c:pt idx="82">
                  <c:v>10.7886422016</c:v>
                </c:pt>
                <c:pt idx="83">
                  <c:v>12.994598016000001</c:v>
                </c:pt>
                <c:pt idx="84">
                  <c:v>16.6741680384</c:v>
                </c:pt>
                <c:pt idx="85">
                  <c:v>17.0314078464</c:v>
                </c:pt>
                <c:pt idx="86">
                  <c:v>14.37979537152</c:v>
                </c:pt>
                <c:pt idx="87">
                  <c:v>14.8343830272</c:v>
                </c:pt>
                <c:pt idx="88">
                  <c:v>19.737499392</c:v>
                </c:pt>
                <c:pt idx="89">
                  <c:v>15.236277811199999</c:v>
                </c:pt>
                <c:pt idx="90">
                  <c:v>16.513410124799996</c:v>
                </c:pt>
                <c:pt idx="91">
                  <c:v>13.968076492799998</c:v>
                </c:pt>
                <c:pt idx="92">
                  <c:v>10.083093580800002</c:v>
                </c:pt>
                <c:pt idx="93">
                  <c:v>8.8238232576</c:v>
                </c:pt>
                <c:pt idx="94">
                  <c:v>12.512324275200001</c:v>
                </c:pt>
                <c:pt idx="95">
                  <c:v>12.128291481599998</c:v>
                </c:pt>
                <c:pt idx="96">
                  <c:v>14.8343830272</c:v>
                </c:pt>
                <c:pt idx="97">
                  <c:v>9.198925056</c:v>
                </c:pt>
                <c:pt idx="98">
                  <c:v>12.637358208000004</c:v>
                </c:pt>
                <c:pt idx="99">
                  <c:v>11.5835007744</c:v>
                </c:pt>
                <c:pt idx="100">
                  <c:v>10.181334528000002</c:v>
                </c:pt>
                <c:pt idx="101">
                  <c:v>7.9887752064</c:v>
                </c:pt>
              </c:numCache>
            </c:numRef>
          </c:yVal>
          <c:smooth val="0"/>
        </c:ser>
        <c:axId val="6100579"/>
        <c:axId val="54905212"/>
      </c:scatterChart>
      <c:valAx>
        <c:axId val="6100579"/>
        <c:scaling>
          <c:orientation val="minMax"/>
          <c:min val="1800"/>
        </c:scaling>
        <c:axPos val="b"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crossBetween val="midCat"/>
        <c:dispUnits/>
      </c:valAx>
      <c:valAx>
        <c:axId val="5490521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runers!$J$2:$J$6</c:f>
                <c:numCache>
                  <c:ptCount val="5"/>
                  <c:pt idx="0">
                    <c:v>0.28635642126546634</c:v>
                  </c:pt>
                  <c:pt idx="1">
                    <c:v>0.4604345773288571</c:v>
                  </c:pt>
                  <c:pt idx="2">
                    <c:v>0.5224940191045215</c:v>
                  </c:pt>
                  <c:pt idx="3">
                    <c:v>0.14832396974197995</c:v>
                  </c:pt>
                  <c:pt idx="4">
                    <c:v>0.19235384061672942</c:v>
                  </c:pt>
                </c:numCache>
              </c:numRef>
            </c:plus>
            <c:minus>
              <c:numRef>
                <c:f>runers!$J$2:$J$6</c:f>
                <c:numCache>
                  <c:ptCount val="5"/>
                  <c:pt idx="0">
                    <c:v>0.28635642126546634</c:v>
                  </c:pt>
                  <c:pt idx="1">
                    <c:v>0.4604345773288571</c:v>
                  </c:pt>
                  <c:pt idx="2">
                    <c:v>0.5224940191045215</c:v>
                  </c:pt>
                  <c:pt idx="3">
                    <c:v>0.14832396974197995</c:v>
                  </c:pt>
                  <c:pt idx="4">
                    <c:v>0.19235384061672942</c:v>
                  </c:pt>
                </c:numCache>
              </c:numRef>
            </c:minus>
            <c:noEndCap val="0"/>
          </c:errBars>
          <c:cat>
            <c:strRef>
              <c:f>runers!$B$2:$B$6</c:f>
              <c:strCache>
                <c:ptCount val="5"/>
                <c:pt idx="0">
                  <c:v>runner 1</c:v>
                </c:pt>
                <c:pt idx="1">
                  <c:v>runner 2</c:v>
                </c:pt>
                <c:pt idx="2">
                  <c:v>runner 3</c:v>
                </c:pt>
                <c:pt idx="3">
                  <c:v>runner 4</c:v>
                </c:pt>
                <c:pt idx="4">
                  <c:v>runner 5</c:v>
                </c:pt>
              </c:strCache>
            </c:strRef>
          </c:cat>
          <c:val>
            <c:numRef>
              <c:f>runers!$I$2:$I$6</c:f>
              <c:numCache>
                <c:ptCount val="5"/>
                <c:pt idx="0">
                  <c:v>9.48</c:v>
                </c:pt>
                <c:pt idx="1">
                  <c:v>9.879999999999999</c:v>
                </c:pt>
                <c:pt idx="2">
                  <c:v>11.16</c:v>
                </c:pt>
                <c:pt idx="3">
                  <c:v>10.12</c:v>
                </c:pt>
                <c:pt idx="4">
                  <c:v>9.32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6"/>
          <c:w val="0.856"/>
          <c:h val="0.9285"/>
        </c:manualLayout>
      </c:layout>
      <c:scatterChart>
        <c:scatterStyle val="line"/>
        <c:varyColors val="0"/>
        <c:ser>
          <c:idx val="0"/>
          <c:order val="0"/>
          <c:tx>
            <c:strRef>
              <c:f>'ESOPUS DATA'!$B$1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DATA'!$B$2:$B$62</c:f>
              <c:numCache>
                <c:ptCount val="61"/>
                <c:pt idx="0">
                  <c:v>24400</c:v>
                </c:pt>
                <c:pt idx="1">
                  <c:v>4027</c:v>
                </c:pt>
                <c:pt idx="2">
                  <c:v>8400</c:v>
                </c:pt>
                <c:pt idx="3">
                  <c:v>17214</c:v>
                </c:pt>
                <c:pt idx="4">
                  <c:v>9700</c:v>
                </c:pt>
                <c:pt idx="5">
                  <c:v>10800</c:v>
                </c:pt>
                <c:pt idx="6">
                  <c:v>6470</c:v>
                </c:pt>
                <c:pt idx="7">
                  <c:v>6460</c:v>
                </c:pt>
                <c:pt idx="8">
                  <c:v>4160</c:v>
                </c:pt>
                <c:pt idx="9">
                  <c:v>8950</c:v>
                </c:pt>
                <c:pt idx="10">
                  <c:v>4280</c:v>
                </c:pt>
                <c:pt idx="11">
                  <c:v>6070</c:v>
                </c:pt>
                <c:pt idx="12">
                  <c:v>5450</c:v>
                </c:pt>
                <c:pt idx="13">
                  <c:v>5180</c:v>
                </c:pt>
                <c:pt idx="14">
                  <c:v>4860</c:v>
                </c:pt>
                <c:pt idx="15">
                  <c:v>10100</c:v>
                </c:pt>
                <c:pt idx="16">
                  <c:v>11400</c:v>
                </c:pt>
                <c:pt idx="17">
                  <c:v>5640</c:v>
                </c:pt>
                <c:pt idx="18">
                  <c:v>15800</c:v>
                </c:pt>
                <c:pt idx="19">
                  <c:v>10400</c:v>
                </c:pt>
                <c:pt idx="20">
                  <c:v>16800</c:v>
                </c:pt>
                <c:pt idx="21">
                  <c:v>3990</c:v>
                </c:pt>
                <c:pt idx="22">
                  <c:v>7770</c:v>
                </c:pt>
                <c:pt idx="23">
                  <c:v>23800</c:v>
                </c:pt>
                <c:pt idx="24">
                  <c:v>2760</c:v>
                </c:pt>
                <c:pt idx="25">
                  <c:v>15900</c:v>
                </c:pt>
                <c:pt idx="26">
                  <c:v>4500</c:v>
                </c:pt>
                <c:pt idx="27">
                  <c:v>10300</c:v>
                </c:pt>
                <c:pt idx="28">
                  <c:v>5910</c:v>
                </c:pt>
                <c:pt idx="29">
                  <c:v>6230</c:v>
                </c:pt>
                <c:pt idx="30">
                  <c:v>5640</c:v>
                </c:pt>
                <c:pt idx="31">
                  <c:v>5900</c:v>
                </c:pt>
                <c:pt idx="32">
                  <c:v>2780</c:v>
                </c:pt>
                <c:pt idx="33">
                  <c:v>3640</c:v>
                </c:pt>
                <c:pt idx="34">
                  <c:v>3720</c:v>
                </c:pt>
                <c:pt idx="35">
                  <c:v>4850</c:v>
                </c:pt>
                <c:pt idx="36">
                  <c:v>5480</c:v>
                </c:pt>
                <c:pt idx="37">
                  <c:v>4130</c:v>
                </c:pt>
                <c:pt idx="38">
                  <c:v>5420</c:v>
                </c:pt>
                <c:pt idx="39">
                  <c:v>6420</c:v>
                </c:pt>
                <c:pt idx="40">
                  <c:v>7700</c:v>
                </c:pt>
                <c:pt idx="41">
                  <c:v>14100</c:v>
                </c:pt>
                <c:pt idx="42">
                  <c:v>8490</c:v>
                </c:pt>
                <c:pt idx="43">
                  <c:v>12000</c:v>
                </c:pt>
                <c:pt idx="44">
                  <c:v>8170</c:v>
                </c:pt>
                <c:pt idx="45">
                  <c:v>11400</c:v>
                </c:pt>
                <c:pt idx="46">
                  <c:v>7630</c:v>
                </c:pt>
                <c:pt idx="47">
                  <c:v>22100</c:v>
                </c:pt>
                <c:pt idx="48">
                  <c:v>13200</c:v>
                </c:pt>
                <c:pt idx="49">
                  <c:v>4950</c:v>
                </c:pt>
                <c:pt idx="50">
                  <c:v>7320</c:v>
                </c:pt>
                <c:pt idx="51">
                  <c:v>17900</c:v>
                </c:pt>
                <c:pt idx="52">
                  <c:v>2690</c:v>
                </c:pt>
                <c:pt idx="53">
                  <c:v>8760</c:v>
                </c:pt>
                <c:pt idx="54">
                  <c:v>17400</c:v>
                </c:pt>
                <c:pt idx="55">
                  <c:v>3640</c:v>
                </c:pt>
                <c:pt idx="56">
                  <c:v>8410</c:v>
                </c:pt>
                <c:pt idx="57">
                  <c:v>5420</c:v>
                </c:pt>
                <c:pt idx="58">
                  <c:v>4540</c:v>
                </c:pt>
                <c:pt idx="59">
                  <c:v>5170</c:v>
                </c:pt>
                <c:pt idx="60">
                  <c:v>6650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'ESOPUS DATA'!$C$1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DATA'!$C$2:$C$62</c:f>
              <c:numCache>
                <c:ptCount val="61"/>
                <c:pt idx="0">
                  <c:v>44</c:v>
                </c:pt>
                <c:pt idx="1">
                  <c:v>52</c:v>
                </c:pt>
                <c:pt idx="2">
                  <c:v>52</c:v>
                </c:pt>
                <c:pt idx="3">
                  <c:v>31</c:v>
                </c:pt>
                <c:pt idx="4">
                  <c:v>45</c:v>
                </c:pt>
                <c:pt idx="5">
                  <c:v>76</c:v>
                </c:pt>
                <c:pt idx="6">
                  <c:v>47</c:v>
                </c:pt>
                <c:pt idx="7">
                  <c:v>86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  <c:pt idx="11">
                  <c:v>22</c:v>
                </c:pt>
                <c:pt idx="12">
                  <c:v>47</c:v>
                </c:pt>
                <c:pt idx="13">
                  <c:v>30</c:v>
                </c:pt>
                <c:pt idx="14">
                  <c:v>47</c:v>
                </c:pt>
                <c:pt idx="15">
                  <c:v>28</c:v>
                </c:pt>
                <c:pt idx="16">
                  <c:v>9.3</c:v>
                </c:pt>
                <c:pt idx="17">
                  <c:v>96</c:v>
                </c:pt>
                <c:pt idx="18">
                  <c:v>44</c:v>
                </c:pt>
                <c:pt idx="19">
                  <c:v>70</c:v>
                </c:pt>
                <c:pt idx="20">
                  <c:v>31</c:v>
                </c:pt>
                <c:pt idx="21">
                  <c:v>17</c:v>
                </c:pt>
                <c:pt idx="22">
                  <c:v>34</c:v>
                </c:pt>
                <c:pt idx="23">
                  <c:v>86</c:v>
                </c:pt>
                <c:pt idx="24">
                  <c:v>56</c:v>
                </c:pt>
                <c:pt idx="25">
                  <c:v>15</c:v>
                </c:pt>
                <c:pt idx="26">
                  <c:v>82</c:v>
                </c:pt>
                <c:pt idx="27">
                  <c:v>120</c:v>
                </c:pt>
                <c:pt idx="28">
                  <c:v>41</c:v>
                </c:pt>
                <c:pt idx="29">
                  <c:v>19</c:v>
                </c:pt>
                <c:pt idx="30">
                  <c:v>48</c:v>
                </c:pt>
                <c:pt idx="31">
                  <c:v>21</c:v>
                </c:pt>
                <c:pt idx="32">
                  <c:v>17</c:v>
                </c:pt>
                <c:pt idx="33">
                  <c:v>63</c:v>
                </c:pt>
                <c:pt idx="34">
                  <c:v>129</c:v>
                </c:pt>
                <c:pt idx="35">
                  <c:v>78</c:v>
                </c:pt>
                <c:pt idx="36">
                  <c:v>23</c:v>
                </c:pt>
                <c:pt idx="37">
                  <c:v>40</c:v>
                </c:pt>
                <c:pt idx="38">
                  <c:v>52</c:v>
                </c:pt>
                <c:pt idx="39">
                  <c:v>103</c:v>
                </c:pt>
                <c:pt idx="40">
                  <c:v>120</c:v>
                </c:pt>
                <c:pt idx="41">
                  <c:v>105</c:v>
                </c:pt>
                <c:pt idx="42">
                  <c:v>129</c:v>
                </c:pt>
                <c:pt idx="43">
                  <c:v>99</c:v>
                </c:pt>
                <c:pt idx="44">
                  <c:v>113</c:v>
                </c:pt>
                <c:pt idx="45">
                  <c:v>25</c:v>
                </c:pt>
                <c:pt idx="46">
                  <c:v>68</c:v>
                </c:pt>
                <c:pt idx="47">
                  <c:v>36</c:v>
                </c:pt>
                <c:pt idx="48">
                  <c:v>26</c:v>
                </c:pt>
                <c:pt idx="49">
                  <c:v>172</c:v>
                </c:pt>
                <c:pt idx="50">
                  <c:v>166</c:v>
                </c:pt>
                <c:pt idx="51">
                  <c:v>126</c:v>
                </c:pt>
                <c:pt idx="52">
                  <c:v>68</c:v>
                </c:pt>
                <c:pt idx="53">
                  <c:v>225</c:v>
                </c:pt>
                <c:pt idx="54">
                  <c:v>245</c:v>
                </c:pt>
                <c:pt idx="55">
                  <c:v>129</c:v>
                </c:pt>
                <c:pt idx="56">
                  <c:v>152</c:v>
                </c:pt>
                <c:pt idx="57">
                  <c:v>208</c:v>
                </c:pt>
                <c:pt idx="58">
                  <c:v>139</c:v>
                </c:pt>
                <c:pt idx="59">
                  <c:v>99</c:v>
                </c:pt>
                <c:pt idx="60">
                  <c:v>148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'ESOPUS DATA'!$D$1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'ESOPUS DATA'!$A$2:$A$62</c:f>
              <c:numCache>
                <c:ptCount val="61"/>
                <c:pt idx="0">
                  <c:v>1933</c:v>
                </c:pt>
                <c:pt idx="1">
                  <c:v>1934</c:v>
                </c:pt>
                <c:pt idx="2">
                  <c:v>1935</c:v>
                </c:pt>
                <c:pt idx="3">
                  <c:v>1936</c:v>
                </c:pt>
                <c:pt idx="4">
                  <c:v>1937</c:v>
                </c:pt>
                <c:pt idx="5">
                  <c:v>1938</c:v>
                </c:pt>
                <c:pt idx="6">
                  <c:v>1939</c:v>
                </c:pt>
                <c:pt idx="7">
                  <c:v>1940</c:v>
                </c:pt>
                <c:pt idx="8">
                  <c:v>1941</c:v>
                </c:pt>
                <c:pt idx="9">
                  <c:v>1942</c:v>
                </c:pt>
                <c:pt idx="10">
                  <c:v>1943</c:v>
                </c:pt>
                <c:pt idx="11">
                  <c:v>1944</c:v>
                </c:pt>
                <c:pt idx="12">
                  <c:v>1945</c:v>
                </c:pt>
                <c:pt idx="13">
                  <c:v>1946</c:v>
                </c:pt>
                <c:pt idx="14">
                  <c:v>1947</c:v>
                </c:pt>
                <c:pt idx="15">
                  <c:v>1948</c:v>
                </c:pt>
                <c:pt idx="16">
                  <c:v>1949</c:v>
                </c:pt>
                <c:pt idx="17">
                  <c:v>1950</c:v>
                </c:pt>
                <c:pt idx="18">
                  <c:v>1951</c:v>
                </c:pt>
                <c:pt idx="19">
                  <c:v>1952</c:v>
                </c:pt>
                <c:pt idx="20">
                  <c:v>1953</c:v>
                </c:pt>
                <c:pt idx="21">
                  <c:v>1954</c:v>
                </c:pt>
                <c:pt idx="22">
                  <c:v>1955</c:v>
                </c:pt>
                <c:pt idx="23">
                  <c:v>1956</c:v>
                </c:pt>
                <c:pt idx="24">
                  <c:v>1957</c:v>
                </c:pt>
                <c:pt idx="25">
                  <c:v>1958</c:v>
                </c:pt>
                <c:pt idx="26">
                  <c:v>1959</c:v>
                </c:pt>
                <c:pt idx="27">
                  <c:v>1960</c:v>
                </c:pt>
                <c:pt idx="28">
                  <c:v>1961</c:v>
                </c:pt>
                <c:pt idx="29">
                  <c:v>1962</c:v>
                </c:pt>
                <c:pt idx="30">
                  <c:v>1963</c:v>
                </c:pt>
                <c:pt idx="31">
                  <c:v>1964</c:v>
                </c:pt>
                <c:pt idx="32">
                  <c:v>1965</c:v>
                </c:pt>
                <c:pt idx="33">
                  <c:v>1966</c:v>
                </c:pt>
                <c:pt idx="34">
                  <c:v>1967</c:v>
                </c:pt>
                <c:pt idx="35">
                  <c:v>1968</c:v>
                </c:pt>
                <c:pt idx="36">
                  <c:v>1969</c:v>
                </c:pt>
                <c:pt idx="37">
                  <c:v>1970</c:v>
                </c:pt>
                <c:pt idx="38">
                  <c:v>1971</c:v>
                </c:pt>
                <c:pt idx="39">
                  <c:v>1972</c:v>
                </c:pt>
                <c:pt idx="40">
                  <c:v>1973</c:v>
                </c:pt>
                <c:pt idx="41">
                  <c:v>1974</c:v>
                </c:pt>
                <c:pt idx="42">
                  <c:v>1975</c:v>
                </c:pt>
                <c:pt idx="43">
                  <c:v>1976</c:v>
                </c:pt>
                <c:pt idx="44">
                  <c:v>1977</c:v>
                </c:pt>
                <c:pt idx="45">
                  <c:v>1978</c:v>
                </c:pt>
                <c:pt idx="46">
                  <c:v>1979</c:v>
                </c:pt>
                <c:pt idx="47">
                  <c:v>1980</c:v>
                </c:pt>
                <c:pt idx="48">
                  <c:v>1981</c:v>
                </c:pt>
                <c:pt idx="49">
                  <c:v>1982</c:v>
                </c:pt>
                <c:pt idx="50">
                  <c:v>1983</c:v>
                </c:pt>
                <c:pt idx="51">
                  <c:v>1984</c:v>
                </c:pt>
                <c:pt idx="52">
                  <c:v>1985</c:v>
                </c:pt>
                <c:pt idx="53">
                  <c:v>1986</c:v>
                </c:pt>
                <c:pt idx="54">
                  <c:v>1987</c:v>
                </c:pt>
                <c:pt idx="55">
                  <c:v>1988</c:v>
                </c:pt>
                <c:pt idx="56">
                  <c:v>1989</c:v>
                </c:pt>
                <c:pt idx="57">
                  <c:v>1990</c:v>
                </c:pt>
                <c:pt idx="58">
                  <c:v>1991</c:v>
                </c:pt>
                <c:pt idx="59">
                  <c:v>1992</c:v>
                </c:pt>
                <c:pt idx="60">
                  <c:v>1993</c:v>
                </c:pt>
              </c:numCache>
            </c:numRef>
          </c:xVal>
          <c:yVal>
            <c:numRef>
              <c:f>'ESOPUS DATA'!$D$2:$D$62</c:f>
              <c:numCache>
                <c:ptCount val="61"/>
                <c:pt idx="0">
                  <c:v>992</c:v>
                </c:pt>
                <c:pt idx="1">
                  <c:v>708</c:v>
                </c:pt>
                <c:pt idx="2">
                  <c:v>866</c:v>
                </c:pt>
                <c:pt idx="3">
                  <c:v>734</c:v>
                </c:pt>
                <c:pt idx="4">
                  <c:v>994</c:v>
                </c:pt>
                <c:pt idx="5">
                  <c:v>953</c:v>
                </c:pt>
                <c:pt idx="6">
                  <c:v>659</c:v>
                </c:pt>
                <c:pt idx="7">
                  <c:v>862</c:v>
                </c:pt>
                <c:pt idx="8">
                  <c:v>671</c:v>
                </c:pt>
                <c:pt idx="9">
                  <c:v>745</c:v>
                </c:pt>
                <c:pt idx="10">
                  <c:v>865</c:v>
                </c:pt>
                <c:pt idx="11">
                  <c:v>684</c:v>
                </c:pt>
                <c:pt idx="12">
                  <c:v>910</c:v>
                </c:pt>
                <c:pt idx="13">
                  <c:v>768</c:v>
                </c:pt>
                <c:pt idx="14">
                  <c:v>804</c:v>
                </c:pt>
                <c:pt idx="15">
                  <c:v>831</c:v>
                </c:pt>
                <c:pt idx="16">
                  <c:v>795</c:v>
                </c:pt>
                <c:pt idx="17">
                  <c:v>858</c:v>
                </c:pt>
                <c:pt idx="18">
                  <c:v>943</c:v>
                </c:pt>
                <c:pt idx="19">
                  <c:v>1035</c:v>
                </c:pt>
                <c:pt idx="20">
                  <c:v>760</c:v>
                </c:pt>
                <c:pt idx="21">
                  <c:v>865</c:v>
                </c:pt>
                <c:pt idx="22">
                  <c:v>834</c:v>
                </c:pt>
                <c:pt idx="23">
                  <c:v>796</c:v>
                </c:pt>
                <c:pt idx="24">
                  <c:v>656</c:v>
                </c:pt>
                <c:pt idx="25">
                  <c:v>865</c:v>
                </c:pt>
                <c:pt idx="26">
                  <c:v>660</c:v>
                </c:pt>
                <c:pt idx="27">
                  <c:v>741</c:v>
                </c:pt>
                <c:pt idx="28">
                  <c:v>512</c:v>
                </c:pt>
                <c:pt idx="29">
                  <c:v>551</c:v>
                </c:pt>
                <c:pt idx="30">
                  <c:v>678</c:v>
                </c:pt>
                <c:pt idx="31">
                  <c:v>760</c:v>
                </c:pt>
                <c:pt idx="32">
                  <c:v>471</c:v>
                </c:pt>
                <c:pt idx="33">
                  <c:v>689</c:v>
                </c:pt>
                <c:pt idx="34">
                  <c:v>654</c:v>
                </c:pt>
                <c:pt idx="35">
                  <c:v>612</c:v>
                </c:pt>
                <c:pt idx="36">
                  <c:v>676</c:v>
                </c:pt>
                <c:pt idx="37">
                  <c:v>694</c:v>
                </c:pt>
                <c:pt idx="38">
                  <c:v>848</c:v>
                </c:pt>
                <c:pt idx="39">
                  <c:v>677</c:v>
                </c:pt>
                <c:pt idx="40">
                  <c:v>846</c:v>
                </c:pt>
                <c:pt idx="41">
                  <c:v>719</c:v>
                </c:pt>
                <c:pt idx="42">
                  <c:v>687</c:v>
                </c:pt>
                <c:pt idx="43">
                  <c:v>846</c:v>
                </c:pt>
                <c:pt idx="44">
                  <c:v>667</c:v>
                </c:pt>
                <c:pt idx="45">
                  <c:v>904</c:v>
                </c:pt>
                <c:pt idx="46">
                  <c:v>671</c:v>
                </c:pt>
                <c:pt idx="47">
                  <c:v>670</c:v>
                </c:pt>
                <c:pt idx="48">
                  <c:v>715</c:v>
                </c:pt>
                <c:pt idx="49">
                  <c:v>723</c:v>
                </c:pt>
                <c:pt idx="50">
                  <c:v>755</c:v>
                </c:pt>
                <c:pt idx="51">
                  <c:v>881</c:v>
                </c:pt>
                <c:pt idx="52">
                  <c:v>419</c:v>
                </c:pt>
                <c:pt idx="53">
                  <c:v>828</c:v>
                </c:pt>
                <c:pt idx="54">
                  <c:v>819</c:v>
                </c:pt>
                <c:pt idx="55">
                  <c:v>665</c:v>
                </c:pt>
                <c:pt idx="56">
                  <c:v>750</c:v>
                </c:pt>
                <c:pt idx="57">
                  <c:v>730</c:v>
                </c:pt>
                <c:pt idx="58">
                  <c:v>583</c:v>
                </c:pt>
                <c:pt idx="59">
                  <c:v>830</c:v>
                </c:pt>
                <c:pt idx="60">
                  <c:v>730</c:v>
                </c:pt>
              </c:numCache>
            </c:numRef>
          </c:yVal>
          <c:smooth val="0"/>
        </c:ser>
        <c:axId val="29016695"/>
        <c:axId val="59823664"/>
      </c:scatterChart>
      <c:val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crossBetween val="midCat"/>
        <c:dispUnits/>
      </c:valAx>
      <c:valAx>
        <c:axId val="598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1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8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</cdr:x>
      <cdr:y>0.1885</cdr:y>
    </cdr:from>
    <cdr:to>
      <cdr:x>0.82475</cdr:x>
      <cdr:y>0.27075</cdr:y>
    </cdr:to>
    <cdr:sp>
      <cdr:nvSpPr>
        <cdr:cNvPr id="1" name="Line 1"/>
        <cdr:cNvSpPr>
          <a:spLocks/>
        </cdr:cNvSpPr>
      </cdr:nvSpPr>
      <cdr:spPr>
        <a:xfrm flipV="1">
          <a:off x="6229350" y="1114425"/>
          <a:ext cx="8953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0.17575</cdr:y>
    </cdr:from>
    <cdr:to>
      <cdr:x>0.9365</cdr:x>
      <cdr:y>0.20025</cdr:y>
    </cdr:to>
    <cdr:sp>
      <cdr:nvSpPr>
        <cdr:cNvPr id="2" name="TextBox 2"/>
        <cdr:cNvSpPr txBox="1">
          <a:spLocks noChangeArrowheads="1"/>
        </cdr:cNvSpPr>
      </cdr:nvSpPr>
      <cdr:spPr>
        <a:xfrm>
          <a:off x="7258050" y="1038225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Standard deviation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23.421875" style="0" customWidth="1"/>
  </cols>
  <sheetData>
    <row r="1" ht="12.75">
      <c r="A1" t="s">
        <v>27</v>
      </c>
    </row>
    <row r="2" ht="12.75">
      <c r="A2" t="s">
        <v>28</v>
      </c>
    </row>
    <row r="4" spans="1:2" ht="12.75">
      <c r="A4" t="s">
        <v>29</v>
      </c>
      <c r="B4" t="s">
        <v>30</v>
      </c>
    </row>
    <row r="5" spans="1:2" ht="12.75">
      <c r="A5" t="s">
        <v>31</v>
      </c>
      <c r="B5" t="s">
        <v>32</v>
      </c>
    </row>
    <row r="6" spans="1:2" ht="12.75">
      <c r="A6" t="s">
        <v>33</v>
      </c>
      <c r="B6">
        <v>795</v>
      </c>
    </row>
    <row r="7" spans="1:2" ht="12.75">
      <c r="A7" t="s">
        <v>34</v>
      </c>
      <c r="B7">
        <v>255</v>
      </c>
    </row>
    <row r="8" spans="1:2" ht="12.75">
      <c r="A8" t="s">
        <v>35</v>
      </c>
      <c r="B8">
        <v>210</v>
      </c>
    </row>
    <row r="9" spans="1:2" ht="12.75">
      <c r="A9" t="s">
        <v>36</v>
      </c>
      <c r="B9">
        <v>135</v>
      </c>
    </row>
    <row r="10" spans="1:2" ht="12.75">
      <c r="A10" t="s">
        <v>37</v>
      </c>
      <c r="B10">
        <v>105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L20" sqref="L20"/>
    </sheetView>
  </sheetViews>
  <sheetFormatPr defaultColWidth="9.140625" defaultRowHeight="12.75"/>
  <cols>
    <col min="1" max="2" width="11.421875" style="0" customWidth="1"/>
    <col min="4" max="15" width="9.140625" style="5" customWidth="1"/>
  </cols>
  <sheetData>
    <row r="1" spans="1:2" ht="12.75">
      <c r="A1" s="1" t="s">
        <v>0</v>
      </c>
      <c r="B1" s="2" t="s">
        <v>1</v>
      </c>
    </row>
    <row r="2" spans="1:2" ht="12.75">
      <c r="A2" s="1">
        <v>1888</v>
      </c>
      <c r="B2" s="2">
        <v>11.851430630399998</v>
      </c>
    </row>
    <row r="3" spans="1:2" ht="12.75">
      <c r="A3" s="1">
        <v>1889</v>
      </c>
      <c r="B3" s="2">
        <v>12.4855312896</v>
      </c>
    </row>
    <row r="4" spans="1:2" ht="12.75">
      <c r="A4" s="1">
        <v>1890</v>
      </c>
      <c r="B4" s="2">
        <v>15.0844508928</v>
      </c>
    </row>
    <row r="5" spans="1:2" ht="12.75">
      <c r="A5" s="1">
        <v>1891</v>
      </c>
      <c r="B5" s="2">
        <v>13.226803891200001</v>
      </c>
    </row>
    <row r="6" spans="1:2" ht="12.75">
      <c r="A6" s="1">
        <v>1892</v>
      </c>
      <c r="B6" s="2">
        <v>17.5315435776</v>
      </c>
    </row>
    <row r="7" spans="1:2" ht="12.75">
      <c r="A7" s="1">
        <v>1893</v>
      </c>
      <c r="B7" s="2">
        <v>12.5391172608</v>
      </c>
    </row>
    <row r="8" spans="1:2" ht="12.75">
      <c r="A8" s="1">
        <v>1894</v>
      </c>
      <c r="B8" s="2">
        <v>10.351023436800002</v>
      </c>
    </row>
    <row r="9" spans="1:2" ht="12.75">
      <c r="A9" s="1">
        <v>1895</v>
      </c>
      <c r="B9" s="2">
        <v>9.547233868800003</v>
      </c>
    </row>
    <row r="10" spans="1:2" ht="12.75">
      <c r="A10" s="1">
        <v>1896</v>
      </c>
      <c r="B10" s="2">
        <v>12.449807308799999</v>
      </c>
    </row>
    <row r="11" spans="1:2" ht="12.75">
      <c r="A11" s="1">
        <v>1897</v>
      </c>
      <c r="B11" s="2">
        <v>14.986209945599999</v>
      </c>
    </row>
    <row r="12" spans="1:2" ht="12.75">
      <c r="A12" s="1">
        <v>1898</v>
      </c>
      <c r="B12" s="2">
        <v>14.0484554496</v>
      </c>
    </row>
    <row r="13" spans="1:2" ht="12.75">
      <c r="A13" s="1">
        <v>1899</v>
      </c>
      <c r="B13" s="2">
        <v>11.869292620800001</v>
      </c>
    </row>
    <row r="14" spans="1:2" ht="12.75">
      <c r="A14" s="1">
        <v>1900</v>
      </c>
      <c r="B14" s="2">
        <v>11.788913664</v>
      </c>
    </row>
    <row r="15" spans="1:7" ht="12.75">
      <c r="A15" s="1">
        <v>1901</v>
      </c>
      <c r="B15" s="2">
        <v>12.0479125248</v>
      </c>
      <c r="F15" s="6"/>
      <c r="G15" s="6"/>
    </row>
    <row r="16" spans="1:7" ht="12.75">
      <c r="A16" s="1">
        <v>1902</v>
      </c>
      <c r="B16" s="2">
        <v>14.164558387200003</v>
      </c>
      <c r="F16" s="7"/>
      <c r="G16" s="4"/>
    </row>
    <row r="17" spans="1:7" ht="12.75">
      <c r="A17" s="1">
        <v>1903</v>
      </c>
      <c r="B17" s="2">
        <v>15.566724633600003</v>
      </c>
      <c r="F17" s="7"/>
      <c r="G17" s="4"/>
    </row>
    <row r="18" spans="1:7" ht="12.75">
      <c r="A18" s="1">
        <v>1904</v>
      </c>
      <c r="B18" s="2">
        <v>14.173489382400001</v>
      </c>
      <c r="F18" s="7"/>
      <c r="G18" s="4"/>
    </row>
    <row r="19" spans="1:7" ht="12.75">
      <c r="A19" s="1">
        <v>1905</v>
      </c>
      <c r="B19" s="2">
        <v>14.4324882432</v>
      </c>
      <c r="F19" s="7"/>
      <c r="G19" s="4"/>
    </row>
    <row r="20" spans="1:7" ht="12.75">
      <c r="A20" s="1">
        <v>1906</v>
      </c>
      <c r="B20" s="2">
        <v>14.195816870400003</v>
      </c>
      <c r="F20" s="7"/>
      <c r="G20" s="4"/>
    </row>
    <row r="21" spans="1:7" ht="12.75">
      <c r="A21" s="1">
        <v>1907</v>
      </c>
      <c r="B21" s="2">
        <v>11.9764645632</v>
      </c>
      <c r="F21" s="7"/>
      <c r="G21" s="4"/>
    </row>
    <row r="22" spans="1:7" ht="12.75">
      <c r="A22" s="1">
        <v>1908</v>
      </c>
      <c r="B22" s="2">
        <v>16.2186872832</v>
      </c>
      <c r="F22" s="7"/>
      <c r="G22" s="4"/>
    </row>
    <row r="23" spans="1:7" ht="12.75">
      <c r="A23" s="1">
        <v>1909</v>
      </c>
      <c r="B23" s="2">
        <v>11.842499635200001</v>
      </c>
      <c r="F23" s="7"/>
      <c r="G23" s="4"/>
    </row>
    <row r="24" spans="1:7" ht="12.75">
      <c r="A24" s="1">
        <v>1910</v>
      </c>
      <c r="B24" s="2">
        <v>11.1101580288</v>
      </c>
      <c r="F24" s="7"/>
      <c r="G24" s="4"/>
    </row>
    <row r="25" spans="1:7" ht="12.75">
      <c r="A25" s="1">
        <v>1911</v>
      </c>
      <c r="B25" s="2">
        <v>7.948585728000001</v>
      </c>
      <c r="F25" s="7"/>
      <c r="G25" s="4"/>
    </row>
    <row r="26" spans="1:7" ht="12.75">
      <c r="A26" s="1">
        <v>1912</v>
      </c>
      <c r="B26" s="2">
        <v>13.0749769728</v>
      </c>
      <c r="F26" s="7"/>
      <c r="G26" s="4"/>
    </row>
    <row r="27" spans="1:7" ht="12.75">
      <c r="A27" s="1">
        <v>1913</v>
      </c>
      <c r="B27" s="2">
        <v>14.066317439999999</v>
      </c>
      <c r="F27" s="4"/>
      <c r="G27" s="4"/>
    </row>
    <row r="28" spans="1:2" ht="12.75">
      <c r="A28" s="1">
        <v>1914</v>
      </c>
      <c r="B28" s="2">
        <v>11.2709159424</v>
      </c>
    </row>
    <row r="29" spans="1:2" ht="12.75">
      <c r="A29" s="1">
        <v>1915</v>
      </c>
      <c r="B29" s="2">
        <v>10.0384386048</v>
      </c>
    </row>
    <row r="30" spans="1:2" ht="12.75">
      <c r="A30" s="1">
        <v>1916</v>
      </c>
      <c r="B30" s="2">
        <v>13.1107009536</v>
      </c>
    </row>
    <row r="31" spans="1:2" ht="12.75">
      <c r="A31" s="1">
        <v>1917</v>
      </c>
      <c r="B31" s="2">
        <v>11.788913664</v>
      </c>
    </row>
    <row r="32" spans="1:2" ht="12.75">
      <c r="A32" s="1">
        <v>1918</v>
      </c>
      <c r="B32" s="2">
        <v>10.3688854272</v>
      </c>
    </row>
    <row r="33" spans="1:2" ht="12.75">
      <c r="A33" s="1">
        <v>1919</v>
      </c>
      <c r="B33" s="2">
        <v>11.3155709184</v>
      </c>
    </row>
    <row r="34" spans="1:2" ht="12.75">
      <c r="A34" s="1">
        <v>1920</v>
      </c>
      <c r="B34" s="2">
        <v>12.467669299200002</v>
      </c>
    </row>
    <row r="35" spans="1:2" ht="12.75">
      <c r="A35" s="1">
        <v>1921</v>
      </c>
      <c r="B35" s="2">
        <v>11.4138118656</v>
      </c>
    </row>
    <row r="36" spans="1:2" ht="12.75">
      <c r="A36" s="1">
        <v>1922</v>
      </c>
      <c r="B36" s="2">
        <v>14.414626252800003</v>
      </c>
    </row>
    <row r="37" spans="1:2" ht="12.75">
      <c r="A37" s="1">
        <v>1923</v>
      </c>
      <c r="B37" s="2">
        <v>9.8062327296</v>
      </c>
    </row>
    <row r="38" spans="1:2" ht="12.75">
      <c r="A38" s="1">
        <v>1924</v>
      </c>
      <c r="B38" s="2">
        <v>12.458738303999997</v>
      </c>
    </row>
    <row r="39" spans="1:2" ht="12.75">
      <c r="A39" s="1">
        <v>1925</v>
      </c>
      <c r="B39" s="2">
        <v>12.369428352000003</v>
      </c>
    </row>
    <row r="40" spans="1:2" ht="12.75">
      <c r="A40" s="1">
        <v>1926</v>
      </c>
      <c r="B40" s="2">
        <v>13.262527872</v>
      </c>
    </row>
    <row r="41" spans="1:2" ht="12.75">
      <c r="A41" s="1">
        <v>1927</v>
      </c>
      <c r="B41" s="2">
        <v>10.958331110399998</v>
      </c>
    </row>
    <row r="42" spans="1:2" ht="12.75">
      <c r="A42" s="1">
        <v>1928</v>
      </c>
      <c r="B42" s="2">
        <v>16.549134105600004</v>
      </c>
    </row>
    <row r="43" spans="1:2" ht="12.75">
      <c r="A43" s="1">
        <v>1929</v>
      </c>
      <c r="B43" s="2">
        <v>12.941012044799999</v>
      </c>
    </row>
    <row r="44" spans="1:2" ht="12.75">
      <c r="A44" s="1">
        <v>1930</v>
      </c>
      <c r="B44" s="2">
        <v>9.824094720000002</v>
      </c>
    </row>
    <row r="45" spans="1:2" ht="12.75">
      <c r="A45" s="1">
        <v>1931</v>
      </c>
      <c r="B45" s="2">
        <v>7.2162441216</v>
      </c>
    </row>
    <row r="46" spans="1:2" ht="12.75">
      <c r="A46" s="1">
        <v>1932</v>
      </c>
      <c r="B46" s="2">
        <v>11.529914803199999</v>
      </c>
    </row>
    <row r="47" spans="1:2" ht="12.75">
      <c r="A47" s="1">
        <v>1933</v>
      </c>
      <c r="B47" s="2">
        <v>12.6284272128</v>
      </c>
    </row>
    <row r="48" spans="1:2" ht="12.75">
      <c r="A48" s="1">
        <v>1934</v>
      </c>
      <c r="B48" s="2">
        <v>9.1632010752</v>
      </c>
    </row>
    <row r="49" spans="1:2" ht="12.75">
      <c r="A49" s="1">
        <v>1935</v>
      </c>
      <c r="B49" s="2">
        <v>11.601362764799998</v>
      </c>
    </row>
    <row r="50" spans="1:2" ht="12.75">
      <c r="A50" s="1">
        <v>1936</v>
      </c>
      <c r="B50" s="2">
        <v>12.914219059199999</v>
      </c>
    </row>
    <row r="51" spans="1:2" ht="12.75">
      <c r="A51" s="1">
        <v>1937</v>
      </c>
      <c r="B51" s="2">
        <v>13.262527872</v>
      </c>
    </row>
    <row r="52" spans="1:2" ht="12.75">
      <c r="A52" s="1">
        <v>1938</v>
      </c>
      <c r="B52" s="2">
        <v>11.8067756544</v>
      </c>
    </row>
    <row r="53" spans="1:2" ht="12.75">
      <c r="A53" s="1">
        <v>1939</v>
      </c>
      <c r="B53" s="2">
        <v>11.967533567999999</v>
      </c>
    </row>
    <row r="54" spans="1:2" ht="12.75">
      <c r="A54" s="1">
        <v>1940</v>
      </c>
      <c r="B54" s="2">
        <v>10.770780211199998</v>
      </c>
    </row>
    <row r="55" spans="1:2" ht="12.75">
      <c r="A55" s="1">
        <v>1941</v>
      </c>
      <c r="B55" s="2">
        <v>8.305825536000002</v>
      </c>
    </row>
    <row r="56" spans="1:2" ht="12.75">
      <c r="A56" s="1">
        <v>1942</v>
      </c>
      <c r="B56" s="2">
        <v>9.386475955200002</v>
      </c>
    </row>
    <row r="57" spans="1:2" ht="12.75">
      <c r="A57" s="1">
        <v>1943</v>
      </c>
      <c r="B57" s="2">
        <v>15.870378470400004</v>
      </c>
    </row>
    <row r="58" spans="1:2" ht="12.75">
      <c r="A58" s="1">
        <v>1944</v>
      </c>
      <c r="B58" s="2">
        <v>10.234920499200003</v>
      </c>
    </row>
    <row r="59" spans="1:2" ht="12.75">
      <c r="A59" s="1">
        <v>1945</v>
      </c>
      <c r="B59" s="2">
        <v>13.753732608000002</v>
      </c>
    </row>
    <row r="60" spans="1:2" ht="12.75">
      <c r="A60" s="1">
        <v>1946</v>
      </c>
      <c r="B60" s="2">
        <v>13.673353651200001</v>
      </c>
    </row>
    <row r="61" spans="1:2" ht="12.75">
      <c r="A61" s="1">
        <v>1947</v>
      </c>
      <c r="B61" s="2">
        <v>14.691487104</v>
      </c>
    </row>
    <row r="62" spans="1:2" ht="12.75">
      <c r="A62" s="1">
        <v>1948</v>
      </c>
      <c r="B62" s="2">
        <v>10.931538124799998</v>
      </c>
    </row>
    <row r="63" spans="1:2" ht="12.75">
      <c r="A63" s="1">
        <v>1949</v>
      </c>
      <c r="B63" s="2">
        <v>10.842228172799999</v>
      </c>
    </row>
    <row r="64" spans="1:2" ht="12.75">
      <c r="A64" s="1">
        <v>1950</v>
      </c>
      <c r="B64" s="2">
        <v>11.896085606400002</v>
      </c>
    </row>
    <row r="65" spans="1:2" ht="12.75">
      <c r="A65" s="1">
        <v>1951</v>
      </c>
      <c r="B65" s="2">
        <v>14.021662463999998</v>
      </c>
    </row>
    <row r="66" spans="1:2" ht="12.75">
      <c r="A66" s="1">
        <v>1952</v>
      </c>
      <c r="B66" s="2">
        <v>15.593517619200002</v>
      </c>
    </row>
    <row r="67" spans="1:2" ht="12.75">
      <c r="A67" s="1">
        <v>1953</v>
      </c>
      <c r="B67" s="2">
        <v>12.583772236800003</v>
      </c>
    </row>
    <row r="68" spans="1:2" ht="12.75">
      <c r="A68" s="1">
        <v>1954</v>
      </c>
      <c r="B68" s="2">
        <v>11.7710516736</v>
      </c>
    </row>
    <row r="69" spans="1:2" ht="12.75">
      <c r="A69" s="1">
        <v>1955</v>
      </c>
      <c r="B69" s="2">
        <v>11.788913664</v>
      </c>
    </row>
    <row r="70" spans="1:2" ht="12.75">
      <c r="A70" s="1">
        <v>1956</v>
      </c>
      <c r="B70" s="2">
        <v>14.057386444799999</v>
      </c>
    </row>
    <row r="71" spans="1:2" ht="12.75">
      <c r="A71" s="1">
        <v>1957</v>
      </c>
      <c r="B71" s="2">
        <v>8.638058557439999</v>
      </c>
    </row>
    <row r="72" spans="1:2" ht="12.75">
      <c r="A72" s="1">
        <v>1958</v>
      </c>
      <c r="B72" s="2">
        <v>11.395949875200001</v>
      </c>
    </row>
    <row r="73" spans="1:2" ht="12.75">
      <c r="A73" s="1">
        <v>1959</v>
      </c>
      <c r="B73" s="2">
        <v>10.5564363264</v>
      </c>
    </row>
    <row r="74" spans="1:2" ht="12.75">
      <c r="A74" s="1">
        <v>1960</v>
      </c>
      <c r="B74" s="2">
        <v>15.352380748799998</v>
      </c>
    </row>
    <row r="75" spans="1:2" ht="12.75">
      <c r="A75" s="1">
        <v>1961</v>
      </c>
      <c r="B75" s="2">
        <v>9.734784767999997</v>
      </c>
    </row>
    <row r="76" spans="1:2" ht="12.75">
      <c r="A76" s="1">
        <v>1962</v>
      </c>
      <c r="B76" s="2">
        <v>8.966719180800002</v>
      </c>
    </row>
    <row r="77" spans="1:2" ht="12.75">
      <c r="A77" s="1">
        <v>1963</v>
      </c>
      <c r="B77" s="2">
        <v>9.082822118400001</v>
      </c>
    </row>
    <row r="78" spans="1:2" ht="12.75">
      <c r="A78" s="1">
        <v>1964</v>
      </c>
      <c r="B78" s="2">
        <v>8.08522995456</v>
      </c>
    </row>
    <row r="79" spans="1:2" ht="12.75">
      <c r="A79" s="1">
        <v>1965</v>
      </c>
      <c r="B79" s="2">
        <v>5.70333353472</v>
      </c>
    </row>
    <row r="80" spans="1:2" ht="12.75">
      <c r="A80" s="1">
        <v>1966</v>
      </c>
      <c r="B80" s="2">
        <v>9.475785907200002</v>
      </c>
    </row>
    <row r="81" spans="1:2" ht="12.75">
      <c r="A81" s="1">
        <v>1967</v>
      </c>
      <c r="B81" s="2">
        <v>8.966719180800002</v>
      </c>
    </row>
    <row r="82" spans="1:2" ht="12.75">
      <c r="A82" s="1">
        <v>1968</v>
      </c>
      <c r="B82" s="2">
        <v>11.154813004799998</v>
      </c>
    </row>
    <row r="83" spans="1:2" ht="12.75">
      <c r="A83" s="1">
        <v>1969</v>
      </c>
      <c r="B83" s="2">
        <v>12.208670438400002</v>
      </c>
    </row>
    <row r="84" spans="1:2" ht="12.75">
      <c r="A84" s="1">
        <v>1970</v>
      </c>
      <c r="B84" s="2">
        <v>10.7886422016</v>
      </c>
    </row>
    <row r="85" spans="1:2" ht="12.75">
      <c r="A85" s="1">
        <v>1971</v>
      </c>
      <c r="B85" s="2">
        <v>12.994598016000001</v>
      </c>
    </row>
    <row r="86" spans="1:2" ht="12.75">
      <c r="A86" s="1">
        <v>1972</v>
      </c>
      <c r="B86" s="2">
        <v>16.6741680384</v>
      </c>
    </row>
    <row r="87" spans="1:2" ht="12.75">
      <c r="A87" s="1">
        <v>1973</v>
      </c>
      <c r="B87" s="2">
        <v>17.0314078464</v>
      </c>
    </row>
    <row r="88" spans="1:2" ht="12.75">
      <c r="A88" s="1">
        <v>1974</v>
      </c>
      <c r="B88" s="2">
        <v>14.37979537152</v>
      </c>
    </row>
    <row r="89" spans="1:2" ht="12.75">
      <c r="A89" s="1">
        <v>1975</v>
      </c>
      <c r="B89" s="2">
        <v>14.8343830272</v>
      </c>
    </row>
    <row r="90" spans="1:2" ht="12.75">
      <c r="A90" s="1">
        <v>1976</v>
      </c>
      <c r="B90" s="2">
        <v>19.737499392</v>
      </c>
    </row>
    <row r="91" spans="1:2" ht="12.75">
      <c r="A91" s="1">
        <v>1977</v>
      </c>
      <c r="B91" s="2">
        <v>15.236277811199999</v>
      </c>
    </row>
    <row r="92" spans="1:2" ht="12.75">
      <c r="A92" s="1">
        <v>1978</v>
      </c>
      <c r="B92" s="2">
        <v>16.513410124799996</v>
      </c>
    </row>
    <row r="93" spans="1:2" ht="12.75">
      <c r="A93" s="1">
        <v>1979</v>
      </c>
      <c r="B93" s="2">
        <v>13.968076492799998</v>
      </c>
    </row>
    <row r="94" spans="1:2" ht="12.75">
      <c r="A94" s="1">
        <v>1980</v>
      </c>
      <c r="B94" s="2">
        <v>10.083093580800002</v>
      </c>
    </row>
    <row r="95" spans="1:2" ht="12.75">
      <c r="A95" s="1">
        <v>1981</v>
      </c>
      <c r="B95" s="2">
        <v>8.8238232576</v>
      </c>
    </row>
    <row r="96" spans="1:2" ht="12.75">
      <c r="A96" s="1">
        <v>1982</v>
      </c>
      <c r="B96" s="2">
        <v>12.512324275200001</v>
      </c>
    </row>
    <row r="97" spans="1:2" ht="12.75">
      <c r="A97" s="1">
        <v>1983</v>
      </c>
      <c r="B97" s="2">
        <v>12.128291481599998</v>
      </c>
    </row>
    <row r="98" spans="1:2" ht="12.75">
      <c r="A98" s="1">
        <v>1984</v>
      </c>
      <c r="B98" s="2">
        <v>14.8343830272</v>
      </c>
    </row>
    <row r="99" spans="1:2" ht="12.75">
      <c r="A99" s="1">
        <v>1985</v>
      </c>
      <c r="B99" s="2">
        <v>9.198925056</v>
      </c>
    </row>
    <row r="100" spans="1:2" ht="12.75">
      <c r="A100" s="1">
        <v>1986</v>
      </c>
      <c r="B100" s="2">
        <v>12.637358208000004</v>
      </c>
    </row>
    <row r="101" spans="1:2" ht="12.75">
      <c r="A101" s="1">
        <v>1987</v>
      </c>
      <c r="B101" s="2">
        <v>11.5835007744</v>
      </c>
    </row>
    <row r="102" spans="1:2" ht="12.75">
      <c r="A102" s="1">
        <v>1988</v>
      </c>
      <c r="B102" s="2">
        <v>10.181334528000002</v>
      </c>
    </row>
    <row r="103" spans="1:2" ht="12.75">
      <c r="A103" s="1">
        <v>1989</v>
      </c>
      <c r="B103" s="2">
        <v>7.9887752064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B1">
      <selection activeCell="F14" sqref="F14"/>
    </sheetView>
  </sheetViews>
  <sheetFormatPr defaultColWidth="9.140625" defaultRowHeight="12.75"/>
  <cols>
    <col min="2" max="2" width="11.8515625" style="0" customWidth="1"/>
    <col min="3" max="7" width="7.140625" style="0" bestFit="1" customWidth="1"/>
    <col min="9" max="9" width="6.140625" style="0" bestFit="1" customWidth="1"/>
    <col min="10" max="10" width="6.140625" style="2" bestFit="1" customWidth="1"/>
    <col min="11" max="11" width="5.57421875" style="2" bestFit="1" customWidth="1"/>
  </cols>
  <sheetData>
    <row r="1" spans="2:11" ht="12.75">
      <c r="B1" t="s">
        <v>4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I1" t="s">
        <v>2</v>
      </c>
      <c r="J1" s="2" t="s">
        <v>3</v>
      </c>
      <c r="K1" s="3"/>
    </row>
    <row r="2" spans="2:10" ht="12.75">
      <c r="B2" t="s">
        <v>5</v>
      </c>
      <c r="C2">
        <v>9.1</v>
      </c>
      <c r="D2">
        <v>9.5</v>
      </c>
      <c r="E2">
        <v>9.8</v>
      </c>
      <c r="F2">
        <v>9.7</v>
      </c>
      <c r="G2">
        <v>9.3</v>
      </c>
      <c r="I2">
        <f>AVERAGE(C2:G2)</f>
        <v>9.48</v>
      </c>
      <c r="J2" s="2">
        <f>STDEV(C2:G2)</f>
        <v>0.28635642126546634</v>
      </c>
    </row>
    <row r="3" spans="2:10" ht="12.75">
      <c r="B3" t="s">
        <v>6</v>
      </c>
      <c r="C3">
        <v>10.5</v>
      </c>
      <c r="D3">
        <v>10.1</v>
      </c>
      <c r="E3">
        <v>9.3</v>
      </c>
      <c r="F3">
        <v>9.6</v>
      </c>
      <c r="G3">
        <v>9.9</v>
      </c>
      <c r="I3">
        <f>AVERAGE(C3:G3)</f>
        <v>9.879999999999999</v>
      </c>
      <c r="J3" s="2">
        <f>STDEV(C3:G3)</f>
        <v>0.4604345773288571</v>
      </c>
    </row>
    <row r="4" spans="2:10" ht="12.75">
      <c r="B4" t="s">
        <v>7</v>
      </c>
      <c r="C4">
        <v>11.2</v>
      </c>
      <c r="D4">
        <v>11.1</v>
      </c>
      <c r="E4">
        <v>10.6</v>
      </c>
      <c r="F4">
        <v>10.9</v>
      </c>
      <c r="G4">
        <v>12</v>
      </c>
      <c r="I4">
        <f>AVERAGE(C4:G4)</f>
        <v>11.16</v>
      </c>
      <c r="J4" s="2">
        <f>STDEV(C4:G4)</f>
        <v>0.5224940191045215</v>
      </c>
    </row>
    <row r="5" spans="2:10" ht="12.75">
      <c r="B5" t="s">
        <v>8</v>
      </c>
      <c r="C5">
        <v>10.1</v>
      </c>
      <c r="D5">
        <v>9.9</v>
      </c>
      <c r="E5">
        <v>10.2</v>
      </c>
      <c r="F5">
        <v>10.1</v>
      </c>
      <c r="G5">
        <v>10.3</v>
      </c>
      <c r="I5">
        <f>AVERAGE(C5:G5)</f>
        <v>10.12</v>
      </c>
      <c r="J5" s="2">
        <f>STDEV(C5:G5)</f>
        <v>0.14832396974197995</v>
      </c>
    </row>
    <row r="6" spans="2:10" ht="12.75">
      <c r="B6" t="s">
        <v>9</v>
      </c>
      <c r="C6">
        <v>9.1</v>
      </c>
      <c r="D6">
        <v>9.3</v>
      </c>
      <c r="E6">
        <v>9.2</v>
      </c>
      <c r="F6">
        <v>9.4</v>
      </c>
      <c r="G6">
        <v>9.6</v>
      </c>
      <c r="I6">
        <f>AVERAGE(C6:G6)</f>
        <v>9.32</v>
      </c>
      <c r="J6" s="2">
        <f>STDEV(C6:G6)</f>
        <v>0.19235384061672942</v>
      </c>
    </row>
    <row r="10" spans="2:6" ht="12.75">
      <c r="B10" s="5"/>
      <c r="C10" s="5"/>
      <c r="D10" s="5"/>
      <c r="E10" s="5"/>
      <c r="F10" s="5"/>
    </row>
    <row r="11" spans="2:6" ht="12.75">
      <c r="B11" s="5"/>
      <c r="C11" s="5"/>
      <c r="D11" s="5"/>
      <c r="E11" s="5"/>
      <c r="F11" s="5"/>
    </row>
    <row r="12" spans="2:6" ht="12.75">
      <c r="B12" s="6"/>
      <c r="C12" s="6"/>
      <c r="D12" s="6"/>
      <c r="E12" s="5"/>
      <c r="F12" s="5"/>
    </row>
    <row r="13" spans="2:6" ht="12.75">
      <c r="B13" s="4"/>
      <c r="C13" s="4"/>
      <c r="D13" s="4"/>
      <c r="E13" s="5"/>
      <c r="F13" s="5"/>
    </row>
    <row r="14" spans="2:6" ht="12.75">
      <c r="B14" s="4"/>
      <c r="C14" s="4"/>
      <c r="D14" s="4"/>
      <c r="E14" s="5"/>
      <c r="F14" s="5"/>
    </row>
    <row r="15" spans="2:6" ht="12.75">
      <c r="B15" s="4"/>
      <c r="C15" s="4"/>
      <c r="D15" s="4"/>
      <c r="E15" s="5"/>
      <c r="F15" s="5"/>
    </row>
    <row r="16" spans="2:6" ht="12.75">
      <c r="B16" s="4"/>
      <c r="C16" s="4"/>
      <c r="D16" s="4"/>
      <c r="E16" s="5"/>
      <c r="F16" s="5"/>
    </row>
    <row r="17" spans="2:6" ht="12.75">
      <c r="B17" s="4"/>
      <c r="C17" s="4"/>
      <c r="D17" s="4"/>
      <c r="E17" s="5"/>
      <c r="F17" s="5"/>
    </row>
    <row r="18" spans="2:6" ht="12.75">
      <c r="B18" s="4"/>
      <c r="C18" s="4"/>
      <c r="D18" s="4"/>
      <c r="E18" s="5"/>
      <c r="F18" s="5"/>
    </row>
    <row r="19" spans="2:6" ht="12.75">
      <c r="B19" s="4"/>
      <c r="C19" s="4"/>
      <c r="D19" s="4"/>
      <c r="E19" s="5"/>
      <c r="F19" s="5"/>
    </row>
    <row r="20" spans="2:6" ht="12.75">
      <c r="B20" s="4"/>
      <c r="C20" s="4"/>
      <c r="D20" s="4"/>
      <c r="E20" s="5"/>
      <c r="F20" s="5"/>
    </row>
    <row r="21" spans="2:6" ht="12.75">
      <c r="B21" s="4"/>
      <c r="C21" s="4"/>
      <c r="D21" s="4"/>
      <c r="E21" s="5"/>
      <c r="F21" s="5"/>
    </row>
    <row r="22" spans="2:6" ht="12.75">
      <c r="B22" s="4"/>
      <c r="C22" s="4"/>
      <c r="D22" s="4"/>
      <c r="E22" s="5"/>
      <c r="F22" s="5"/>
    </row>
    <row r="23" spans="2:6" ht="12.75">
      <c r="B23" s="4"/>
      <c r="C23" s="4"/>
      <c r="D23" s="4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workbookViewId="0" topLeftCell="A1">
      <selection activeCell="E5" sqref="E5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5.421875" style="0" customWidth="1"/>
    <col min="4" max="4" width="6.421875" style="0" customWidth="1"/>
  </cols>
  <sheetData>
    <row r="1" spans="1:6" ht="12.75">
      <c r="A1" t="s">
        <v>15</v>
      </c>
      <c r="B1" t="s">
        <v>16</v>
      </c>
      <c r="C1" t="s">
        <v>17</v>
      </c>
      <c r="D1" t="s">
        <v>18</v>
      </c>
      <c r="F1" t="s">
        <v>26</v>
      </c>
    </row>
    <row r="2" spans="1:4" ht="12.75">
      <c r="A2">
        <v>1933</v>
      </c>
      <c r="B2">
        <v>24400</v>
      </c>
      <c r="C2">
        <v>44</v>
      </c>
      <c r="D2">
        <v>992</v>
      </c>
    </row>
    <row r="3" spans="1:4" ht="12.75">
      <c r="A3">
        <v>1934</v>
      </c>
      <c r="B3">
        <v>4027</v>
      </c>
      <c r="C3">
        <v>52</v>
      </c>
      <c r="D3">
        <v>708</v>
      </c>
    </row>
    <row r="4" spans="1:4" ht="12.75">
      <c r="A4">
        <v>1935</v>
      </c>
      <c r="B4">
        <v>8400</v>
      </c>
      <c r="C4">
        <v>52</v>
      </c>
      <c r="D4">
        <v>866</v>
      </c>
    </row>
    <row r="5" spans="1:4" ht="12.75">
      <c r="A5">
        <v>1936</v>
      </c>
      <c r="B5">
        <v>17214</v>
      </c>
      <c r="C5">
        <v>31</v>
      </c>
      <c r="D5">
        <v>734</v>
      </c>
    </row>
    <row r="6" spans="1:4" ht="12.75">
      <c r="A6">
        <v>1937</v>
      </c>
      <c r="B6">
        <v>9700</v>
      </c>
      <c r="C6">
        <v>45</v>
      </c>
      <c r="D6">
        <v>994</v>
      </c>
    </row>
    <row r="7" spans="1:4" ht="12.75">
      <c r="A7">
        <v>1938</v>
      </c>
      <c r="B7">
        <v>10800</v>
      </c>
      <c r="C7">
        <v>76</v>
      </c>
      <c r="D7">
        <v>953</v>
      </c>
    </row>
    <row r="8" spans="1:4" ht="12.75">
      <c r="A8">
        <v>1939</v>
      </c>
      <c r="B8">
        <v>6470</v>
      </c>
      <c r="C8">
        <v>47</v>
      </c>
      <c r="D8">
        <v>659</v>
      </c>
    </row>
    <row r="9" spans="1:4" ht="12.75">
      <c r="A9">
        <v>1940</v>
      </c>
      <c r="B9">
        <v>6460</v>
      </c>
      <c r="C9">
        <v>86</v>
      </c>
      <c r="D9">
        <v>862</v>
      </c>
    </row>
    <row r="10" spans="1:4" ht="12.75">
      <c r="A10">
        <v>1941</v>
      </c>
      <c r="B10">
        <v>4160</v>
      </c>
      <c r="C10">
        <v>16</v>
      </c>
      <c r="D10">
        <v>671</v>
      </c>
    </row>
    <row r="11" spans="1:4" ht="12.75">
      <c r="A11">
        <v>1942</v>
      </c>
      <c r="B11">
        <v>8950</v>
      </c>
      <c r="C11">
        <v>18</v>
      </c>
      <c r="D11">
        <v>745</v>
      </c>
    </row>
    <row r="12" spans="1:4" ht="12.75">
      <c r="A12">
        <v>1943</v>
      </c>
      <c r="B12">
        <v>4280</v>
      </c>
      <c r="C12">
        <v>16</v>
      </c>
      <c r="D12">
        <v>865</v>
      </c>
    </row>
    <row r="13" spans="1:4" ht="12.75">
      <c r="A13">
        <v>1944</v>
      </c>
      <c r="B13">
        <v>6070</v>
      </c>
      <c r="C13">
        <v>22</v>
      </c>
      <c r="D13">
        <v>684</v>
      </c>
    </row>
    <row r="14" spans="1:4" ht="12.75">
      <c r="A14">
        <v>1945</v>
      </c>
      <c r="B14">
        <v>5450</v>
      </c>
      <c r="C14">
        <v>47</v>
      </c>
      <c r="D14">
        <v>910</v>
      </c>
    </row>
    <row r="15" spans="1:4" ht="12.75">
      <c r="A15">
        <v>1946</v>
      </c>
      <c r="B15">
        <v>5180</v>
      </c>
      <c r="C15">
        <v>30</v>
      </c>
      <c r="D15">
        <v>768</v>
      </c>
    </row>
    <row r="16" spans="1:4" ht="12.75">
      <c r="A16">
        <v>1947</v>
      </c>
      <c r="B16">
        <v>4860</v>
      </c>
      <c r="C16">
        <v>47</v>
      </c>
      <c r="D16">
        <v>804</v>
      </c>
    </row>
    <row r="17" spans="1:4" ht="12.75">
      <c r="A17">
        <v>1948</v>
      </c>
      <c r="B17">
        <v>10100</v>
      </c>
      <c r="C17">
        <v>28</v>
      </c>
      <c r="D17">
        <v>831</v>
      </c>
    </row>
    <row r="18" spans="1:4" ht="12.75">
      <c r="A18">
        <v>1949</v>
      </c>
      <c r="B18">
        <v>11400</v>
      </c>
      <c r="C18">
        <v>9.3</v>
      </c>
      <c r="D18">
        <v>795</v>
      </c>
    </row>
    <row r="19" spans="1:4" ht="12.75">
      <c r="A19">
        <v>1950</v>
      </c>
      <c r="B19">
        <v>5640</v>
      </c>
      <c r="C19">
        <v>96</v>
      </c>
      <c r="D19">
        <v>858</v>
      </c>
    </row>
    <row r="20" spans="1:4" ht="12.75">
      <c r="A20">
        <v>1951</v>
      </c>
      <c r="B20">
        <v>15800</v>
      </c>
      <c r="C20">
        <v>44</v>
      </c>
      <c r="D20">
        <v>943</v>
      </c>
    </row>
    <row r="21" spans="1:4" ht="12.75">
      <c r="A21">
        <v>1952</v>
      </c>
      <c r="B21">
        <v>10400</v>
      </c>
      <c r="C21">
        <v>70</v>
      </c>
      <c r="D21">
        <v>1035</v>
      </c>
    </row>
    <row r="22" spans="1:4" ht="12.75">
      <c r="A22">
        <v>1953</v>
      </c>
      <c r="B22">
        <v>16800</v>
      </c>
      <c r="C22">
        <v>31</v>
      </c>
      <c r="D22">
        <v>760</v>
      </c>
    </row>
    <row r="23" spans="1:4" ht="12.75">
      <c r="A23">
        <v>1954</v>
      </c>
      <c r="B23">
        <v>3990</v>
      </c>
      <c r="C23">
        <v>17</v>
      </c>
      <c r="D23">
        <v>865</v>
      </c>
    </row>
    <row r="24" spans="1:4" ht="12.75">
      <c r="A24">
        <v>1955</v>
      </c>
      <c r="B24">
        <v>7770</v>
      </c>
      <c r="C24">
        <v>34</v>
      </c>
      <c r="D24">
        <v>834</v>
      </c>
    </row>
    <row r="25" spans="1:4" ht="12.75">
      <c r="A25">
        <v>1956</v>
      </c>
      <c r="B25">
        <v>23800</v>
      </c>
      <c r="C25">
        <v>86</v>
      </c>
      <c r="D25">
        <v>796</v>
      </c>
    </row>
    <row r="26" spans="1:4" ht="12.75">
      <c r="A26">
        <v>1957</v>
      </c>
      <c r="B26">
        <v>2760</v>
      </c>
      <c r="C26">
        <v>56</v>
      </c>
      <c r="D26">
        <v>656</v>
      </c>
    </row>
    <row r="27" spans="1:4" ht="12.75">
      <c r="A27">
        <v>1958</v>
      </c>
      <c r="B27">
        <v>15900</v>
      </c>
      <c r="C27">
        <v>15</v>
      </c>
      <c r="D27">
        <v>865</v>
      </c>
    </row>
    <row r="28" spans="1:4" ht="12.75">
      <c r="A28">
        <v>1959</v>
      </c>
      <c r="B28">
        <v>4500</v>
      </c>
      <c r="C28">
        <v>82</v>
      </c>
      <c r="D28">
        <v>660</v>
      </c>
    </row>
    <row r="29" spans="1:4" ht="12.75">
      <c r="A29">
        <v>1960</v>
      </c>
      <c r="B29">
        <v>10300</v>
      </c>
      <c r="C29">
        <v>120</v>
      </c>
      <c r="D29">
        <v>741</v>
      </c>
    </row>
    <row r="30" spans="1:4" ht="12.75">
      <c r="A30">
        <v>1961</v>
      </c>
      <c r="B30">
        <v>5910</v>
      </c>
      <c r="C30">
        <v>41</v>
      </c>
      <c r="D30">
        <v>512</v>
      </c>
    </row>
    <row r="31" spans="1:4" ht="12.75">
      <c r="A31">
        <v>1962</v>
      </c>
      <c r="B31">
        <v>6230</v>
      </c>
      <c r="C31">
        <v>19</v>
      </c>
      <c r="D31">
        <v>551</v>
      </c>
    </row>
    <row r="32" spans="1:4" ht="12.75">
      <c r="A32">
        <v>1963</v>
      </c>
      <c r="B32">
        <v>5640</v>
      </c>
      <c r="C32">
        <v>48</v>
      </c>
      <c r="D32">
        <v>678</v>
      </c>
    </row>
    <row r="33" spans="1:4" ht="12.75">
      <c r="A33">
        <v>1964</v>
      </c>
      <c r="B33">
        <v>5900</v>
      </c>
      <c r="C33">
        <v>21</v>
      </c>
      <c r="D33">
        <v>760</v>
      </c>
    </row>
    <row r="34" spans="1:4" ht="12.75">
      <c r="A34">
        <v>1965</v>
      </c>
      <c r="B34">
        <v>2780</v>
      </c>
      <c r="C34">
        <v>17</v>
      </c>
      <c r="D34">
        <v>471</v>
      </c>
    </row>
    <row r="35" spans="1:4" ht="12.75">
      <c r="A35">
        <v>1966</v>
      </c>
      <c r="B35">
        <v>3640</v>
      </c>
      <c r="C35">
        <v>63</v>
      </c>
      <c r="D35">
        <v>689</v>
      </c>
    </row>
    <row r="36" spans="1:4" ht="12.75">
      <c r="A36">
        <v>1967</v>
      </c>
      <c r="B36">
        <v>3720</v>
      </c>
      <c r="C36">
        <v>129</v>
      </c>
      <c r="D36">
        <v>654</v>
      </c>
    </row>
    <row r="37" spans="1:4" ht="12.75">
      <c r="A37">
        <v>1968</v>
      </c>
      <c r="B37">
        <v>4850</v>
      </c>
      <c r="C37">
        <v>78</v>
      </c>
      <c r="D37">
        <v>612</v>
      </c>
    </row>
    <row r="38" spans="1:4" ht="12.75">
      <c r="A38">
        <v>1969</v>
      </c>
      <c r="B38">
        <v>5480</v>
      </c>
      <c r="C38">
        <v>23</v>
      </c>
      <c r="D38">
        <v>676</v>
      </c>
    </row>
    <row r="39" spans="1:4" ht="12.75">
      <c r="A39">
        <v>1970</v>
      </c>
      <c r="B39">
        <v>4130</v>
      </c>
      <c r="C39">
        <v>40</v>
      </c>
      <c r="D39">
        <v>694</v>
      </c>
    </row>
    <row r="40" spans="1:4" ht="12.75">
      <c r="A40">
        <v>1971</v>
      </c>
      <c r="B40">
        <v>5420</v>
      </c>
      <c r="C40">
        <v>52</v>
      </c>
      <c r="D40">
        <v>848</v>
      </c>
    </row>
    <row r="41" spans="1:4" ht="12.75">
      <c r="A41">
        <v>1972</v>
      </c>
      <c r="B41">
        <v>6420</v>
      </c>
      <c r="C41">
        <v>103</v>
      </c>
      <c r="D41">
        <v>677</v>
      </c>
    </row>
    <row r="42" spans="1:4" ht="12.75">
      <c r="A42">
        <v>1973</v>
      </c>
      <c r="B42">
        <v>7700</v>
      </c>
      <c r="C42">
        <v>120</v>
      </c>
      <c r="D42">
        <v>846</v>
      </c>
    </row>
    <row r="43" spans="1:4" ht="12.75">
      <c r="A43">
        <v>1974</v>
      </c>
      <c r="B43">
        <v>14100</v>
      </c>
      <c r="C43">
        <v>105</v>
      </c>
      <c r="D43">
        <v>719</v>
      </c>
    </row>
    <row r="44" spans="1:4" ht="12.75">
      <c r="A44">
        <v>1975</v>
      </c>
      <c r="B44">
        <v>8490</v>
      </c>
      <c r="C44">
        <v>129</v>
      </c>
      <c r="D44">
        <v>687</v>
      </c>
    </row>
    <row r="45" spans="1:4" ht="12.75">
      <c r="A45">
        <v>1976</v>
      </c>
      <c r="B45">
        <v>12000</v>
      </c>
      <c r="C45">
        <v>99</v>
      </c>
      <c r="D45">
        <v>846</v>
      </c>
    </row>
    <row r="46" spans="1:4" ht="12.75">
      <c r="A46">
        <v>1977</v>
      </c>
      <c r="B46">
        <v>8170</v>
      </c>
      <c r="C46">
        <v>113</v>
      </c>
      <c r="D46">
        <v>667</v>
      </c>
    </row>
    <row r="47" spans="1:4" ht="12.75">
      <c r="A47">
        <v>1978</v>
      </c>
      <c r="B47">
        <v>11400</v>
      </c>
      <c r="C47">
        <v>25</v>
      </c>
      <c r="D47">
        <v>904</v>
      </c>
    </row>
    <row r="48" spans="1:4" ht="12.75">
      <c r="A48">
        <v>1979</v>
      </c>
      <c r="B48">
        <v>7630</v>
      </c>
      <c r="C48">
        <v>68</v>
      </c>
      <c r="D48">
        <v>671</v>
      </c>
    </row>
    <row r="49" spans="1:4" ht="12.75">
      <c r="A49">
        <v>1980</v>
      </c>
      <c r="B49">
        <v>22100</v>
      </c>
      <c r="C49">
        <v>36</v>
      </c>
      <c r="D49">
        <v>670</v>
      </c>
    </row>
    <row r="50" spans="1:4" ht="12.75">
      <c r="A50">
        <v>1981</v>
      </c>
      <c r="B50">
        <v>13200</v>
      </c>
      <c r="C50">
        <v>26</v>
      </c>
      <c r="D50">
        <v>715</v>
      </c>
    </row>
    <row r="51" spans="1:4" ht="12.75">
      <c r="A51">
        <v>1982</v>
      </c>
      <c r="B51">
        <v>4950</v>
      </c>
      <c r="C51">
        <v>172</v>
      </c>
      <c r="D51">
        <v>723</v>
      </c>
    </row>
    <row r="52" spans="1:4" ht="12.75">
      <c r="A52">
        <v>1983</v>
      </c>
      <c r="B52">
        <v>7320</v>
      </c>
      <c r="C52">
        <v>166</v>
      </c>
      <c r="D52">
        <v>755</v>
      </c>
    </row>
    <row r="53" spans="1:4" ht="12.75">
      <c r="A53">
        <v>1984</v>
      </c>
      <c r="B53">
        <v>17900</v>
      </c>
      <c r="C53">
        <v>126</v>
      </c>
      <c r="D53">
        <v>881</v>
      </c>
    </row>
    <row r="54" spans="1:4" ht="12.75">
      <c r="A54">
        <v>1985</v>
      </c>
      <c r="B54">
        <v>2690</v>
      </c>
      <c r="C54">
        <v>68</v>
      </c>
      <c r="D54">
        <v>419</v>
      </c>
    </row>
    <row r="55" spans="1:4" ht="12.75">
      <c r="A55">
        <v>1986</v>
      </c>
      <c r="B55">
        <v>8760</v>
      </c>
      <c r="C55">
        <v>225</v>
      </c>
      <c r="D55">
        <v>828</v>
      </c>
    </row>
    <row r="56" spans="1:4" ht="12.75">
      <c r="A56">
        <v>1987</v>
      </c>
      <c r="B56">
        <v>17400</v>
      </c>
      <c r="C56">
        <v>245</v>
      </c>
      <c r="D56">
        <v>819</v>
      </c>
    </row>
    <row r="57" spans="1:4" ht="12.75">
      <c r="A57">
        <v>1988</v>
      </c>
      <c r="B57">
        <v>3640</v>
      </c>
      <c r="C57">
        <v>129</v>
      </c>
      <c r="D57">
        <v>665</v>
      </c>
    </row>
    <row r="58" spans="1:4" ht="12.75">
      <c r="A58">
        <v>1989</v>
      </c>
      <c r="B58">
        <v>8410</v>
      </c>
      <c r="C58">
        <v>152</v>
      </c>
      <c r="D58">
        <v>750</v>
      </c>
    </row>
    <row r="59" spans="1:4" ht="12.75">
      <c r="A59">
        <v>1990</v>
      </c>
      <c r="B59">
        <v>5420</v>
      </c>
      <c r="C59">
        <v>208</v>
      </c>
      <c r="D59">
        <v>730</v>
      </c>
    </row>
    <row r="60" spans="1:4" ht="12.75">
      <c r="A60">
        <v>1991</v>
      </c>
      <c r="B60">
        <v>4540</v>
      </c>
      <c r="C60">
        <v>139</v>
      </c>
      <c r="D60">
        <v>583</v>
      </c>
    </row>
    <row r="61" spans="1:4" ht="12.75">
      <c r="A61">
        <v>1992</v>
      </c>
      <c r="B61">
        <v>5170</v>
      </c>
      <c r="C61">
        <v>99</v>
      </c>
      <c r="D61">
        <v>830</v>
      </c>
    </row>
    <row r="62" spans="1:4" ht="12.75">
      <c r="A62">
        <v>1993</v>
      </c>
      <c r="B62">
        <v>6650</v>
      </c>
      <c r="C62">
        <v>148</v>
      </c>
      <c r="D62">
        <v>730</v>
      </c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9"/>
      <c r="C66" s="9"/>
      <c r="D66" s="9"/>
    </row>
    <row r="67" spans="1:4" ht="12.75">
      <c r="A67" s="8"/>
      <c r="B67" s="9"/>
      <c r="C67" s="9"/>
      <c r="D67" s="9"/>
    </row>
    <row r="68" spans="1:4" ht="12.75">
      <c r="A68" s="8"/>
      <c r="B68" s="9"/>
      <c r="C68" s="9"/>
      <c r="D68" s="9"/>
    </row>
    <row r="69" spans="1:4" ht="12.75">
      <c r="A69" s="8"/>
      <c r="B69" s="10"/>
      <c r="C69" s="10"/>
      <c r="D69" s="10"/>
    </row>
    <row r="73" spans="1:4" ht="15">
      <c r="A73" s="11" t="s">
        <v>19</v>
      </c>
      <c r="B73" s="11"/>
      <c r="C73" s="11"/>
      <c r="D73" s="11"/>
    </row>
    <row r="74" spans="1:4" ht="15">
      <c r="A74" s="11"/>
      <c r="B74" s="11" t="s">
        <v>20</v>
      </c>
      <c r="C74" s="11"/>
      <c r="D74" s="11"/>
    </row>
    <row r="75" spans="1:4" ht="15">
      <c r="A75" s="11"/>
      <c r="B75" s="11" t="e">
        <f>NORMINV(0.99,E66,E68)</f>
        <v>#NUM!</v>
      </c>
      <c r="C75" s="11"/>
      <c r="D75" s="11"/>
    </row>
    <row r="76" spans="1:4" ht="15">
      <c r="A76" s="11"/>
      <c r="B76" s="11" t="s">
        <v>21</v>
      </c>
      <c r="C76" s="11"/>
      <c r="D76" s="11"/>
    </row>
    <row r="77" spans="1:4" ht="15">
      <c r="A77" s="11"/>
      <c r="B77" s="11" t="e">
        <f>10^B75</f>
        <v>#NUM!</v>
      </c>
      <c r="C77" s="11"/>
      <c r="D77" s="11"/>
    </row>
    <row r="78" ht="12.75">
      <c r="A78" t="s">
        <v>22</v>
      </c>
    </row>
    <row r="79" ht="12.75">
      <c r="B79" t="e">
        <f>NORMINV(0.99,B66,B68)</f>
        <v>#NUM!</v>
      </c>
    </row>
    <row r="81" ht="12.75">
      <c r="A81" t="s">
        <v>23</v>
      </c>
    </row>
    <row r="82" ht="12.75">
      <c r="B82" t="s">
        <v>24</v>
      </c>
    </row>
    <row r="83" ht="12.75">
      <c r="B83">
        <v>4.445822</v>
      </c>
    </row>
    <row r="84" ht="12.75">
      <c r="B84" t="s">
        <v>25</v>
      </c>
    </row>
    <row r="85" ht="12.75">
      <c r="B85">
        <f>10^B83</f>
        <v>27913.99523330483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Barnard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Stute</dc:creator>
  <cp:keywords/>
  <dc:description/>
  <cp:lastModifiedBy>Martin Stute</cp:lastModifiedBy>
  <dcterms:created xsi:type="dcterms:W3CDTF">2002-09-30T03:16:57Z</dcterms:created>
  <dcterms:modified xsi:type="dcterms:W3CDTF">2003-09-29T18:56:05Z</dcterms:modified>
  <cp:category/>
  <cp:version/>
  <cp:contentType/>
  <cp:contentStatus/>
</cp:coreProperties>
</file>