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" yWindow="0" windowWidth="25600" windowHeight="10920" activeTab="0"/>
  </bookViews>
  <sheets>
    <sheet name="Sheet1" sheetId="1" r:id="rId1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<sst xmlns="http://schemas.openxmlformats.org/spreadsheetml/2006/main" count="114" uniqueCount="98">
  <si>
    <t>Day in the Life of the Hudson River 10/16/18 Data</t>
  </si>
  <si>
    <t xml:space="preserve">Salt Front: ~RM 24 </t>
  </si>
  <si>
    <t>ITEM</t>
  </si>
  <si>
    <t xml:space="preserve">Physical  </t>
  </si>
  <si>
    <t>Air Temperature:</t>
  </si>
  <si>
    <t xml:space="preserve">Wind Speed: </t>
  </si>
  <si>
    <t>Weather Today:</t>
  </si>
  <si>
    <t>Weather Previous:</t>
  </si>
  <si>
    <t>Water Temperature</t>
  </si>
  <si>
    <t>Chemical</t>
  </si>
  <si>
    <r>
      <t>Macroinvertebrates</t>
    </r>
    <r>
      <rPr>
        <i/>
        <sz val="11"/>
        <color indexed="8"/>
        <rFont val="Times New Roman"/>
        <family val="1"/>
      </rPr>
      <t>- Seine</t>
    </r>
  </si>
  <si>
    <t xml:space="preserve">Boats </t>
  </si>
  <si>
    <t xml:space="preserve">Time </t>
  </si>
  <si>
    <t>Other Observations</t>
  </si>
  <si>
    <t>Time</t>
  </si>
  <si>
    <t xml:space="preserve">Reading </t>
  </si>
  <si>
    <t>Comments</t>
  </si>
  <si>
    <t>Temp</t>
  </si>
  <si>
    <t>ppm DO</t>
  </si>
  <si>
    <t>% saturation</t>
  </si>
  <si>
    <t>Number</t>
  </si>
  <si>
    <t>Name</t>
  </si>
  <si>
    <t xml:space="preserve">Length of longest </t>
  </si>
  <si>
    <t xml:space="preserve">Number </t>
  </si>
  <si>
    <t xml:space="preserve">Name </t>
  </si>
  <si>
    <t>Rising, Falling, Still</t>
  </si>
  <si>
    <t>Height (cm)</t>
  </si>
  <si>
    <t>Rate of Tidal Change (cm/min)</t>
  </si>
  <si>
    <t xml:space="preserve">Color </t>
  </si>
  <si>
    <t xml:space="preserve">North/South </t>
  </si>
  <si>
    <t xml:space="preserve">Loaded/Light </t>
  </si>
  <si>
    <r>
      <t>o</t>
    </r>
    <r>
      <rPr>
        <sz val="11"/>
        <color indexed="8"/>
        <rFont val="Times New Roman"/>
        <family val="1"/>
      </rPr>
      <t>F</t>
    </r>
  </si>
  <si>
    <t>℃</t>
  </si>
  <si>
    <t>TOTAL:</t>
  </si>
  <si>
    <t>DIVERSITY:</t>
  </si>
  <si>
    <t>Biological</t>
  </si>
  <si>
    <t xml:space="preserve">Recreational </t>
  </si>
  <si>
    <r>
      <t>River Bottom</t>
    </r>
    <r>
      <rPr>
        <sz val="11"/>
        <color indexed="8"/>
        <rFont val="Times New Roman"/>
        <family val="1"/>
      </rPr>
      <t xml:space="preserve">: Muddy, sandy, rocky </t>
    </r>
  </si>
  <si>
    <t xml:space="preserve">Falling </t>
  </si>
  <si>
    <t>-</t>
  </si>
  <si>
    <t>Hydrometer</t>
  </si>
  <si>
    <t xml:space="preserve">UPPER NYACK STATE PARK, BEACH STEPS </t>
  </si>
  <si>
    <t>RIVER MILE: 30.5</t>
  </si>
  <si>
    <t>Latitude 41.120646 N &amp; Longitude – 73.911161 W</t>
  </si>
  <si>
    <t xml:space="preserve">Clarkstown North High School- Jessica Flanagan </t>
  </si>
  <si>
    <t xml:space="preserve">19 students, 11th and 12th grade, 5 adults </t>
  </si>
  <si>
    <r>
      <t>Location:</t>
    </r>
    <r>
      <rPr>
        <sz val="11"/>
        <color indexed="8"/>
        <rFont val="Times New Roman"/>
        <family val="1"/>
      </rPr>
      <t xml:space="preserve"> Upper Nyack Stte Park, Beach Steps, Rockland County, NY  </t>
    </r>
  </si>
  <si>
    <r>
      <t xml:space="preserve">Area: </t>
    </r>
    <r>
      <rPr>
        <sz val="11"/>
        <color indexed="8"/>
        <rFont val="Times New Roman"/>
        <family val="1"/>
      </rPr>
      <t xml:space="preserve">North of the Tappan Zee Bridge, west side of the river </t>
    </r>
  </si>
  <si>
    <r>
      <t xml:space="preserve">Sampling Site: </t>
    </r>
    <r>
      <rPr>
        <sz val="11"/>
        <color indexed="8"/>
        <rFont val="Times New Roman"/>
        <family val="1"/>
      </rPr>
      <t>Beach- sandy and rocky at edges, muddy offshore, covered with vegetation beyond beach</t>
    </r>
  </si>
  <si>
    <r>
      <t>Shoreline</t>
    </r>
    <r>
      <rPr>
        <sz val="11"/>
        <color indexed="8"/>
        <rFont val="Times New Roman"/>
        <family val="1"/>
      </rPr>
      <t xml:space="preserve">: </t>
    </r>
  </si>
  <si>
    <r>
      <t>Surrounding Land Use:</t>
    </r>
    <r>
      <rPr>
        <sz val="11"/>
        <color indexed="8"/>
        <rFont val="Times New Roman"/>
        <family val="1"/>
      </rPr>
      <t xml:space="preserve"> 40% Forested; 30% Industrial/Commercial; 20% Beach; 10% Grassy</t>
    </r>
  </si>
  <si>
    <t xml:space="preserve">cocnrete bulkhead, riprap </t>
  </si>
  <si>
    <r>
      <t xml:space="preserve">Plants in area: </t>
    </r>
    <r>
      <rPr>
        <sz val="11"/>
        <color indexed="8"/>
        <rFont val="Times New Roman"/>
        <family val="1"/>
      </rPr>
      <t>no plants in water area</t>
    </r>
  </si>
  <si>
    <r>
      <rPr>
        <b/>
        <i/>
        <sz val="11"/>
        <color indexed="8"/>
        <rFont val="Times New Roman"/>
        <family val="1"/>
      </rPr>
      <t>Tides</t>
    </r>
    <r>
      <rPr>
        <b/>
        <sz val="11"/>
        <color indexed="8"/>
        <rFont val="Times New Roman"/>
        <family val="1"/>
      </rPr>
      <t xml:space="preserve">- </t>
    </r>
    <r>
      <rPr>
        <sz val="11"/>
        <color indexed="8"/>
        <rFont val="Times New Roman"/>
        <family val="1"/>
      </rPr>
      <t xml:space="preserve">tide stick </t>
    </r>
  </si>
  <si>
    <t xml:space="preserve">19cm </t>
  </si>
  <si>
    <t xml:space="preserve">No rain, partly cloudy (26-50%) </t>
  </si>
  <si>
    <t xml:space="preserve">Heavy rain the last two days, seasonal temperatures </t>
  </si>
  <si>
    <t xml:space="preserve">14 mph </t>
  </si>
  <si>
    <t>Beaufort 4</t>
  </si>
  <si>
    <t xml:space="preserve">Northeast </t>
  </si>
  <si>
    <r>
      <t>Water:</t>
    </r>
    <r>
      <rPr>
        <sz val="11"/>
        <color indexed="8"/>
        <rFont val="Times New Roman"/>
        <family val="1"/>
      </rPr>
      <t xml:space="preserve"> choppy </t>
    </r>
  </si>
  <si>
    <r>
      <t>Turbidity-</t>
    </r>
    <r>
      <rPr>
        <sz val="11"/>
        <color indexed="8"/>
        <rFont val="Times New Roman"/>
        <family val="1"/>
      </rPr>
      <t xml:space="preserve"> long turbidity tube </t>
    </r>
  </si>
  <si>
    <t>Avg:</t>
  </si>
  <si>
    <t xml:space="preserve">14 cm </t>
  </si>
  <si>
    <t xml:space="preserve">17 cm </t>
  </si>
  <si>
    <t xml:space="preserve">15.5 cm </t>
  </si>
  <si>
    <t xml:space="preserve">pH  - pH strip </t>
  </si>
  <si>
    <t>Salinity- refractometer</t>
  </si>
  <si>
    <t xml:space="preserve">ppt TS </t>
  </si>
  <si>
    <t xml:space="preserve">Unrealistic reading </t>
  </si>
  <si>
    <t>refractometer</t>
  </si>
  <si>
    <t xml:space="preserve">HR quantab </t>
  </si>
  <si>
    <t>Below detection</t>
  </si>
  <si>
    <t xml:space="preserve">ppm </t>
  </si>
  <si>
    <t xml:space="preserve">Dissolved Oxygen –  drop count test kit  </t>
  </si>
  <si>
    <t xml:space="preserve">Between 8 or 9 drops </t>
  </si>
  <si>
    <r>
      <t xml:space="preserve">Fish – </t>
    </r>
    <r>
      <rPr>
        <i/>
        <sz val="11"/>
        <color indexed="8"/>
        <rFont val="Times New Roman"/>
        <family val="1"/>
      </rPr>
      <t xml:space="preserve">seine </t>
    </r>
    <r>
      <rPr>
        <b/>
        <i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  </t>
    </r>
  </si>
  <si>
    <t xml:space="preserve">8:15 AM-10:00 AM 
30 ft seine net, ran 3 catches </t>
  </si>
  <si>
    <t xml:space="preserve">Striped Bass </t>
  </si>
  <si>
    <t>American Eel</t>
  </si>
  <si>
    <t xml:space="preserve">Hogchoker </t>
  </si>
  <si>
    <t>Blue Crab</t>
  </si>
  <si>
    <t xml:space="preserve">Grass Shrimp </t>
  </si>
  <si>
    <t xml:space="preserve">Mud Crab </t>
  </si>
  <si>
    <t xml:space="preserve">Caught a Common Carb skull. Saw bultures, seagulls, clam shells. </t>
  </si>
  <si>
    <t xml:space="preserve">Commerial </t>
  </si>
  <si>
    <t>Oil Tanker</t>
  </si>
  <si>
    <t xml:space="preserve">Single Skull </t>
  </si>
  <si>
    <t xml:space="preserve">Gray </t>
  </si>
  <si>
    <t>Brown</t>
  </si>
  <si>
    <t xml:space="preserve">North </t>
  </si>
  <si>
    <t>cm</t>
  </si>
  <si>
    <t>10</t>
  </si>
  <si>
    <t>15</t>
  </si>
  <si>
    <t>13</t>
  </si>
  <si>
    <t>6.4 cm</t>
  </si>
  <si>
    <t>4 cm</t>
  </si>
  <si>
    <t>1.3 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</si>
</sst>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Palatino"/>
      <family val="1"/>
    </font>
    <font>
      <sz val="11"/>
      <color indexed="10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Palatino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right" vertical="center" wrapText="1"/>
    </xf>
    <xf numFmtId="0" fontId="50" fillId="0" borderId="13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0" fillId="0" borderId="16" xfId="0" applyFont="1" applyBorder="1" applyAlignment="1">
      <alignment horizontal="right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8" fontId="50" fillId="0" borderId="19" xfId="0" applyNumberFormat="1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top" wrapText="1"/>
    </xf>
    <xf numFmtId="0" fontId="50" fillId="0" borderId="21" xfId="0" applyFont="1" applyBorder="1" applyAlignment="1">
      <alignment vertical="center" wrapText="1"/>
    </xf>
    <xf numFmtId="0" fontId="54" fillId="0" borderId="15" xfId="0" applyFont="1" applyBorder="1" applyAlignment="1">
      <alignment vertical="top" wrapText="1"/>
    </xf>
    <xf numFmtId="0" fontId="50" fillId="0" borderId="0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18" fontId="50" fillId="0" borderId="23" xfId="0" applyNumberFormat="1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15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right" vertical="center" wrapText="1"/>
    </xf>
    <xf numFmtId="0" fontId="48" fillId="0" borderId="15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0" fillId="0" borderId="26" xfId="0" applyFont="1" applyBorder="1" applyAlignment="1">
      <alignment vertical="center" wrapText="1"/>
    </xf>
    <xf numFmtId="9" fontId="50" fillId="0" borderId="26" xfId="0" applyNumberFormat="1" applyFont="1" applyBorder="1" applyAlignment="1">
      <alignment vertical="center" wrapText="1"/>
    </xf>
    <xf numFmtId="9" fontId="50" fillId="0" borderId="21" xfId="0" applyNumberFormat="1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48" fillId="0" borderId="30" xfId="0" applyFont="1" applyBorder="1" applyAlignment="1">
      <alignment vertical="center" wrapText="1"/>
    </xf>
    <xf numFmtId="49" fontId="54" fillId="0" borderId="16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/>
    </xf>
    <xf numFmtId="0" fontId="50" fillId="0" borderId="10" xfId="0" applyFont="1" applyBorder="1" applyAlignment="1">
      <alignment vertical="center" wrapText="1"/>
    </xf>
    <xf numFmtId="18" fontId="50" fillId="0" borderId="24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8" fontId="50" fillId="0" borderId="16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18" fontId="50" fillId="0" borderId="16" xfId="0" applyNumberFormat="1" applyFont="1" applyBorder="1" applyAlignment="1">
      <alignment horizontal="center" vertical="center"/>
    </xf>
    <xf numFmtId="18" fontId="50" fillId="0" borderId="22" xfId="0" applyNumberFormat="1" applyFont="1" applyBorder="1" applyAlignment="1">
      <alignment horizontal="center" vertical="center"/>
    </xf>
    <xf numFmtId="18" fontId="50" fillId="0" borderId="24" xfId="0" applyNumberFormat="1" applyFont="1" applyBorder="1" applyAlignment="1">
      <alignment horizontal="center" vertical="center"/>
    </xf>
    <xf numFmtId="18" fontId="50" fillId="0" borderId="0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8" fontId="50" fillId="0" borderId="20" xfId="0" applyNumberFormat="1" applyFont="1" applyBorder="1" applyAlignment="1">
      <alignment horizontal="center" vertical="center" wrapText="1"/>
    </xf>
    <xf numFmtId="18" fontId="50" fillId="0" borderId="27" xfId="0" applyNumberFormat="1" applyFont="1" applyBorder="1" applyAlignment="1">
      <alignment horizontal="center" vertical="center" wrapText="1"/>
    </xf>
    <xf numFmtId="18" fontId="50" fillId="0" borderId="25" xfId="0" applyNumberFormat="1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18" fontId="50" fillId="0" borderId="31" xfId="0" applyNumberFormat="1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3" fillId="0" borderId="33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47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18" fontId="50" fillId="0" borderId="22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8" fontId="50" fillId="0" borderId="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48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3" fillId="0" borderId="4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8" fillId="0" borderId="35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18" fontId="50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3" fillId="0" borderId="48" xfId="0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 wrapText="1"/>
    </xf>
    <xf numFmtId="0" fontId="50" fillId="0" borderId="48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0" fillId="0" borderId="16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top"/>
    </xf>
    <xf numFmtId="0" fontId="53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7" fillId="0" borderId="25" xfId="0" applyFont="1" applyBorder="1" applyAlignment="1">
      <alignment vertical="center" wrapText="1"/>
    </xf>
    <xf numFmtId="0" fontId="47" fillId="0" borderId="51" xfId="0" applyFont="1" applyBorder="1" applyAlignment="1">
      <alignment vertical="center" wrapText="1"/>
    </xf>
    <xf numFmtId="0" fontId="47" fillId="0" borderId="52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vertical="center" wrapText="1"/>
    </xf>
    <xf numFmtId="2" fontId="50" fillId="0" borderId="24" xfId="0" applyNumberFormat="1" applyFont="1" applyBorder="1" applyAlignment="1">
      <alignment vertical="center" wrapText="1"/>
    </xf>
    <xf numFmtId="49" fontId="54" fillId="0" borderId="24" xfId="0" applyNumberFormat="1" applyFont="1" applyBorder="1" applyAlignment="1">
      <alignment horizontal="right" vertical="top" wrapText="1"/>
    </xf>
    <xf numFmtId="2" fontId="50" fillId="0" borderId="24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workbookViewId="0" topLeftCell="B31">
      <selection activeCell="G50" sqref="G50:H50"/>
    </sheetView>
  </sheetViews>
  <sheetFormatPr defaultColWidth="11.00390625" defaultRowHeight="15.75"/>
  <cols>
    <col min="1" max="1" width="10.875" style="3" customWidth="1"/>
    <col min="2" max="2" width="8.875" style="3" customWidth="1"/>
    <col min="3" max="3" width="7.875" style="3" customWidth="1"/>
    <col min="4" max="4" width="7.00390625" style="3" customWidth="1"/>
    <col min="5" max="5" width="12.00390625" style="3" customWidth="1"/>
    <col min="6" max="6" width="7.875" style="3" customWidth="1"/>
    <col min="7" max="7" width="10.875" style="3" customWidth="1"/>
    <col min="8" max="8" width="7.00390625" style="3" customWidth="1"/>
    <col min="9" max="9" width="12.875" style="3" customWidth="1"/>
    <col min="10" max="16384" width="10.875" style="3" customWidth="1"/>
  </cols>
  <sheetData>
    <row r="1" ht="13.5">
      <c r="E1" s="1" t="s">
        <v>0</v>
      </c>
    </row>
    <row r="2" ht="13.5">
      <c r="E2" s="1" t="s">
        <v>41</v>
      </c>
    </row>
    <row r="3" ht="13.5">
      <c r="E3" s="1" t="s">
        <v>42</v>
      </c>
    </row>
    <row r="4" ht="13.5">
      <c r="E4" s="2" t="s">
        <v>1</v>
      </c>
    </row>
    <row r="5" ht="13.5">
      <c r="E5" s="1" t="s">
        <v>44</v>
      </c>
    </row>
    <row r="6" ht="13.5">
      <c r="E6" s="1" t="s">
        <v>45</v>
      </c>
    </row>
    <row r="7" ht="13.5">
      <c r="E7" s="1" t="s">
        <v>43</v>
      </c>
    </row>
    <row r="8" ht="13.5">
      <c r="A8" s="4" t="s">
        <v>46</v>
      </c>
    </row>
    <row r="9" ht="13.5">
      <c r="A9" s="4" t="s">
        <v>47</v>
      </c>
    </row>
    <row r="10" ht="13.5">
      <c r="A10" s="4" t="s">
        <v>50</v>
      </c>
    </row>
    <row r="11" ht="13.5">
      <c r="A11" s="4" t="s">
        <v>48</v>
      </c>
    </row>
    <row r="12" ht="13.5">
      <c r="A12" s="55" t="s">
        <v>51</v>
      </c>
    </row>
    <row r="13" ht="13.5">
      <c r="A13" s="4" t="s">
        <v>49</v>
      </c>
    </row>
    <row r="14" ht="13.5">
      <c r="A14" s="4" t="s">
        <v>37</v>
      </c>
    </row>
    <row r="15" ht="13.5">
      <c r="A15" s="4" t="s">
        <v>52</v>
      </c>
    </row>
    <row r="16" ht="15.75" thickBot="1">
      <c r="A16" s="4" t="s">
        <v>60</v>
      </c>
    </row>
    <row r="17" spans="1:9" ht="15.75" customHeight="1" thickBot="1">
      <c r="A17" s="123" t="s">
        <v>2</v>
      </c>
      <c r="B17" s="124"/>
      <c r="C17" s="148" t="s">
        <v>14</v>
      </c>
      <c r="D17" s="104"/>
      <c r="E17" s="124" t="s">
        <v>15</v>
      </c>
      <c r="F17" s="124"/>
      <c r="G17" s="124"/>
      <c r="H17" s="124"/>
      <c r="I17" s="15" t="s">
        <v>16</v>
      </c>
    </row>
    <row r="18" spans="1:9" ht="15">
      <c r="A18" s="125" t="s">
        <v>3</v>
      </c>
      <c r="B18" s="126"/>
      <c r="C18" s="127"/>
      <c r="D18" s="127"/>
      <c r="E18" s="127"/>
      <c r="F18" s="127"/>
      <c r="G18" s="127"/>
      <c r="H18" s="127"/>
      <c r="I18" s="128"/>
    </row>
    <row r="19" spans="1:10" ht="15.75" customHeight="1">
      <c r="A19" s="75" t="s">
        <v>4</v>
      </c>
      <c r="B19" s="76"/>
      <c r="C19" s="59">
        <v>0.4444444444444444</v>
      </c>
      <c r="D19" s="60"/>
      <c r="E19" s="190">
        <f>(G19-32)*0.556</f>
        <v>13.344000000000001</v>
      </c>
      <c r="F19" s="40" t="s">
        <v>32</v>
      </c>
      <c r="G19" s="20">
        <v>56</v>
      </c>
      <c r="H19" s="12" t="s">
        <v>31</v>
      </c>
      <c r="I19" s="42"/>
      <c r="J19" s="9"/>
    </row>
    <row r="20" spans="1:10" ht="15.75" customHeight="1">
      <c r="A20" s="77"/>
      <c r="B20" s="78"/>
      <c r="C20" s="57">
        <v>0.45694444444444443</v>
      </c>
      <c r="D20" s="58"/>
      <c r="E20" s="191">
        <f>(G20-32)*0.556</f>
        <v>15.568000000000001</v>
      </c>
      <c r="F20" s="41" t="s">
        <v>32</v>
      </c>
      <c r="G20" s="29">
        <v>60</v>
      </c>
      <c r="H20" s="13" t="s">
        <v>31</v>
      </c>
      <c r="I20" s="43"/>
      <c r="J20" s="9"/>
    </row>
    <row r="21" spans="1:9" ht="16.5" customHeight="1">
      <c r="A21" s="129" t="s">
        <v>5</v>
      </c>
      <c r="B21" s="130"/>
      <c r="C21" s="91"/>
      <c r="D21" s="92"/>
      <c r="E21" s="131" t="s">
        <v>57</v>
      </c>
      <c r="F21" s="131"/>
      <c r="G21" s="156" t="s">
        <v>58</v>
      </c>
      <c r="H21" s="156"/>
      <c r="I21" s="39" t="s">
        <v>59</v>
      </c>
    </row>
    <row r="22" spans="1:9" ht="15" customHeight="1">
      <c r="A22" s="137" t="s">
        <v>6</v>
      </c>
      <c r="B22" s="138"/>
      <c r="C22" s="93" t="s">
        <v>55</v>
      </c>
      <c r="D22" s="94"/>
      <c r="E22" s="94"/>
      <c r="F22" s="94"/>
      <c r="G22" s="94"/>
      <c r="H22" s="95"/>
      <c r="I22" s="8"/>
    </row>
    <row r="23" spans="1:9" ht="15" customHeight="1">
      <c r="A23" s="85" t="s">
        <v>7</v>
      </c>
      <c r="B23" s="86"/>
      <c r="C23" s="159" t="s">
        <v>56</v>
      </c>
      <c r="D23" s="160"/>
      <c r="E23" s="160"/>
      <c r="F23" s="160"/>
      <c r="G23" s="160"/>
      <c r="H23" s="161"/>
      <c r="I23" s="8"/>
    </row>
    <row r="24" spans="1:10" ht="15.75" customHeight="1">
      <c r="A24" s="79" t="s">
        <v>8</v>
      </c>
      <c r="B24" s="80"/>
      <c r="C24" s="59">
        <v>0.4354166666666666</v>
      </c>
      <c r="D24" s="116"/>
      <c r="E24" s="20">
        <v>15</v>
      </c>
      <c r="F24" s="10" t="s">
        <v>32</v>
      </c>
      <c r="G24" s="20">
        <f>(E24*(9/5))+32</f>
        <v>59</v>
      </c>
      <c r="H24" s="12" t="s">
        <v>31</v>
      </c>
      <c r="I24" s="52"/>
      <c r="J24" s="9"/>
    </row>
    <row r="25" spans="1:9" ht="12.75" customHeight="1">
      <c r="A25" s="79" t="s">
        <v>61</v>
      </c>
      <c r="B25" s="110"/>
      <c r="C25" s="64">
        <v>0.4583333333333333</v>
      </c>
      <c r="D25" s="87"/>
      <c r="E25" s="88" t="s">
        <v>63</v>
      </c>
      <c r="F25" s="89"/>
      <c r="G25" s="89"/>
      <c r="H25" s="90"/>
      <c r="I25" s="44"/>
    </row>
    <row r="26" spans="1:9" ht="12.75" customHeight="1">
      <c r="A26" s="105"/>
      <c r="B26" s="107"/>
      <c r="C26" s="66"/>
      <c r="D26" s="81"/>
      <c r="E26" s="82" t="s">
        <v>64</v>
      </c>
      <c r="F26" s="83"/>
      <c r="G26" s="83"/>
      <c r="H26" s="84"/>
      <c r="I26" s="45"/>
    </row>
    <row r="27" spans="1:9" ht="12.75" customHeight="1" thickBot="1">
      <c r="A27" s="105"/>
      <c r="B27" s="107"/>
      <c r="C27" s="66" t="s">
        <v>62</v>
      </c>
      <c r="D27" s="81"/>
      <c r="E27" s="82" t="s">
        <v>65</v>
      </c>
      <c r="F27" s="83"/>
      <c r="G27" s="83"/>
      <c r="H27" s="84"/>
      <c r="I27" s="45"/>
    </row>
    <row r="28" spans="1:9" ht="15">
      <c r="A28" s="139" t="s">
        <v>9</v>
      </c>
      <c r="B28" s="127"/>
      <c r="C28" s="127"/>
      <c r="D28" s="127"/>
      <c r="E28" s="127"/>
      <c r="F28" s="127"/>
      <c r="G28" s="127"/>
      <c r="H28" s="127"/>
      <c r="I28" s="128"/>
    </row>
    <row r="29" spans="1:9" ht="18.75" customHeight="1">
      <c r="A29" s="75" t="s">
        <v>67</v>
      </c>
      <c r="B29" s="76"/>
      <c r="C29" s="64">
        <v>0.44027777777777777</v>
      </c>
      <c r="D29" s="65"/>
      <c r="E29" s="14">
        <v>3</v>
      </c>
      <c r="F29" s="21" t="s">
        <v>68</v>
      </c>
      <c r="G29" s="70" t="s">
        <v>69</v>
      </c>
      <c r="H29" s="71"/>
      <c r="I29" s="46" t="s">
        <v>70</v>
      </c>
    </row>
    <row r="30" spans="1:9" ht="16.5" customHeight="1">
      <c r="A30" s="77"/>
      <c r="B30" s="78"/>
      <c r="C30" s="66"/>
      <c r="D30" s="67"/>
      <c r="E30" s="68" t="s">
        <v>72</v>
      </c>
      <c r="F30" s="69"/>
      <c r="G30" s="37"/>
      <c r="H30" s="38"/>
      <c r="I30" s="24" t="s">
        <v>40</v>
      </c>
    </row>
    <row r="31" spans="1:9" ht="15.75" customHeight="1">
      <c r="A31" s="77"/>
      <c r="B31" s="78"/>
      <c r="C31" s="66"/>
      <c r="D31" s="67"/>
      <c r="E31" s="68" t="s">
        <v>72</v>
      </c>
      <c r="F31" s="69"/>
      <c r="G31" s="37"/>
      <c r="H31" s="38"/>
      <c r="I31" s="24" t="s">
        <v>71</v>
      </c>
    </row>
    <row r="32" spans="1:9" ht="15.75" customHeight="1">
      <c r="A32" s="143" t="s">
        <v>74</v>
      </c>
      <c r="B32" s="144"/>
      <c r="C32" s="141" t="s">
        <v>14</v>
      </c>
      <c r="D32" s="142"/>
      <c r="E32" s="140" t="s">
        <v>17</v>
      </c>
      <c r="F32" s="140"/>
      <c r="G32" s="140" t="s">
        <v>18</v>
      </c>
      <c r="H32" s="140"/>
      <c r="I32" s="53" t="s">
        <v>19</v>
      </c>
    </row>
    <row r="33" spans="1:9" ht="15.75" customHeight="1">
      <c r="A33" s="145"/>
      <c r="B33" s="146"/>
      <c r="C33" s="59">
        <v>0.4354166666666666</v>
      </c>
      <c r="D33" s="60"/>
      <c r="E33" s="20">
        <v>15</v>
      </c>
      <c r="F33" s="11" t="s">
        <v>32</v>
      </c>
      <c r="G33" s="14">
        <v>8.5</v>
      </c>
      <c r="H33" s="10" t="s">
        <v>73</v>
      </c>
      <c r="I33" s="47">
        <v>0.82</v>
      </c>
    </row>
    <row r="34" spans="1:9" ht="15.75" customHeight="1">
      <c r="A34" s="145"/>
      <c r="B34" s="146"/>
      <c r="C34" s="57"/>
      <c r="D34" s="58"/>
      <c r="E34" s="29"/>
      <c r="F34" s="11"/>
      <c r="G34" s="68" t="s">
        <v>75</v>
      </c>
      <c r="H34" s="69"/>
      <c r="I34" s="48"/>
    </row>
    <row r="35" spans="1:9" ht="19.5" customHeight="1">
      <c r="A35" s="153" t="s">
        <v>66</v>
      </c>
      <c r="B35" s="141"/>
      <c r="C35" s="149">
        <v>0.43263888888888885</v>
      </c>
      <c r="D35" s="150"/>
      <c r="E35" s="151">
        <v>7.2</v>
      </c>
      <c r="F35" s="150"/>
      <c r="G35" s="150"/>
      <c r="H35" s="152"/>
      <c r="I35" s="56"/>
    </row>
    <row r="36" spans="1:9" ht="15.75" customHeight="1">
      <c r="A36" s="172" t="s">
        <v>35</v>
      </c>
      <c r="B36" s="173"/>
      <c r="C36" s="173"/>
      <c r="D36" s="173"/>
      <c r="E36" s="173"/>
      <c r="F36" s="173"/>
      <c r="G36" s="173"/>
      <c r="H36" s="173"/>
      <c r="I36" s="174"/>
    </row>
    <row r="37" spans="1:9" ht="19.5" customHeight="1">
      <c r="A37" s="105" t="s">
        <v>76</v>
      </c>
      <c r="B37" s="106"/>
      <c r="C37" s="170" t="s">
        <v>20</v>
      </c>
      <c r="D37" s="106"/>
      <c r="E37" s="132" t="s">
        <v>21</v>
      </c>
      <c r="F37" s="132"/>
      <c r="G37" s="121" t="s">
        <v>22</v>
      </c>
      <c r="H37" s="122"/>
      <c r="I37" s="72" t="s">
        <v>77</v>
      </c>
    </row>
    <row r="38" spans="1:9" ht="13.5">
      <c r="A38" s="105"/>
      <c r="B38" s="107"/>
      <c r="C38" s="175">
        <v>7</v>
      </c>
      <c r="D38" s="176"/>
      <c r="E38" s="171" t="s">
        <v>78</v>
      </c>
      <c r="F38" s="171"/>
      <c r="G38" s="54" t="s">
        <v>94</v>
      </c>
      <c r="H38" s="23" t="s">
        <v>91</v>
      </c>
      <c r="I38" s="73"/>
    </row>
    <row r="39" spans="1:9" ht="15" customHeight="1">
      <c r="A39" s="105"/>
      <c r="B39" s="107"/>
      <c r="C39" s="61">
        <v>4</v>
      </c>
      <c r="D39" s="62"/>
      <c r="E39" s="63" t="s">
        <v>79</v>
      </c>
      <c r="F39" s="63"/>
      <c r="G39" s="192" t="s">
        <v>93</v>
      </c>
      <c r="H39" s="25" t="s">
        <v>91</v>
      </c>
      <c r="I39" s="73"/>
    </row>
    <row r="40" spans="1:9" ht="13.5">
      <c r="A40" s="105"/>
      <c r="B40" s="107"/>
      <c r="C40" s="61">
        <v>2</v>
      </c>
      <c r="D40" s="62"/>
      <c r="E40" s="63" t="s">
        <v>80</v>
      </c>
      <c r="F40" s="63"/>
      <c r="G40" s="192" t="s">
        <v>92</v>
      </c>
      <c r="H40" s="25" t="s">
        <v>91</v>
      </c>
      <c r="I40" s="73"/>
    </row>
    <row r="41" spans="1:9" ht="15.75" customHeight="1">
      <c r="A41" s="108"/>
      <c r="B41" s="109"/>
      <c r="C41" s="19" t="s">
        <v>33</v>
      </c>
      <c r="D41" s="6">
        <f>SUM(C38:D40)</f>
        <v>13</v>
      </c>
      <c r="E41" s="7" t="s">
        <v>34</v>
      </c>
      <c r="F41" s="5">
        <f>COUNTA(E38:F40)</f>
        <v>3</v>
      </c>
      <c r="G41" s="154"/>
      <c r="H41" s="154"/>
      <c r="I41" s="74"/>
    </row>
    <row r="42" spans="1:9" ht="15.75" customHeight="1">
      <c r="A42" s="98" t="s">
        <v>10</v>
      </c>
      <c r="B42" s="99"/>
      <c r="C42" s="170" t="s">
        <v>23</v>
      </c>
      <c r="D42" s="106"/>
      <c r="E42" s="132" t="s">
        <v>24</v>
      </c>
      <c r="F42" s="132"/>
      <c r="G42" s="155" t="s">
        <v>22</v>
      </c>
      <c r="H42" s="155"/>
      <c r="I42" s="177"/>
    </row>
    <row r="43" spans="1:9" ht="15" customHeight="1">
      <c r="A43" s="98"/>
      <c r="B43" s="100"/>
      <c r="C43" s="175">
        <v>43</v>
      </c>
      <c r="D43" s="176"/>
      <c r="E43" s="160" t="s">
        <v>81</v>
      </c>
      <c r="F43" s="161"/>
      <c r="G43" s="160" t="s">
        <v>95</v>
      </c>
      <c r="H43" s="161"/>
      <c r="I43" s="178"/>
    </row>
    <row r="44" spans="1:9" ht="15" customHeight="1">
      <c r="A44" s="98"/>
      <c r="B44" s="100"/>
      <c r="C44" s="61">
        <v>7</v>
      </c>
      <c r="D44" s="62"/>
      <c r="E44" s="162" t="s">
        <v>82</v>
      </c>
      <c r="F44" s="163"/>
      <c r="G44" s="162" t="s">
        <v>96</v>
      </c>
      <c r="H44" s="163"/>
      <c r="I44" s="178"/>
    </row>
    <row r="45" spans="1:9" ht="15" customHeight="1">
      <c r="A45" s="98"/>
      <c r="B45" s="100"/>
      <c r="C45" s="168">
        <v>1</v>
      </c>
      <c r="D45" s="169"/>
      <c r="E45" s="133" t="s">
        <v>83</v>
      </c>
      <c r="F45" s="134"/>
      <c r="G45" s="133" t="s">
        <v>97</v>
      </c>
      <c r="H45" s="134"/>
      <c r="I45" s="179"/>
    </row>
    <row r="46" spans="1:9" ht="18.75" customHeight="1" thickBot="1">
      <c r="A46" s="101"/>
      <c r="B46" s="102"/>
      <c r="C46" s="30" t="s">
        <v>33</v>
      </c>
      <c r="D46" s="31">
        <f>SUM(C43:D45)</f>
        <v>51</v>
      </c>
      <c r="E46" s="32" t="s">
        <v>34</v>
      </c>
      <c r="F46" s="33">
        <f>COUNTA(E43:F45)</f>
        <v>3</v>
      </c>
      <c r="G46" s="157"/>
      <c r="H46" s="158"/>
      <c r="I46" s="180"/>
    </row>
    <row r="47" spans="1:9" ht="15.75" customHeight="1">
      <c r="A47" s="103" t="s">
        <v>53</v>
      </c>
      <c r="B47" s="104"/>
      <c r="C47" s="164" t="s">
        <v>14</v>
      </c>
      <c r="D47" s="165"/>
      <c r="E47" s="187" t="s">
        <v>25</v>
      </c>
      <c r="F47" s="135" t="s">
        <v>26</v>
      </c>
      <c r="G47" s="187" t="s">
        <v>27</v>
      </c>
      <c r="H47" s="188"/>
      <c r="I47" s="118"/>
    </row>
    <row r="48" spans="1:9" ht="15">
      <c r="A48" s="105"/>
      <c r="B48" s="106"/>
      <c r="C48" s="166"/>
      <c r="D48" s="167"/>
      <c r="E48" s="155"/>
      <c r="F48" s="136"/>
      <c r="G48" s="155"/>
      <c r="H48" s="189"/>
      <c r="I48" s="119"/>
    </row>
    <row r="49" spans="1:9" ht="18" customHeight="1">
      <c r="A49" s="105"/>
      <c r="B49" s="107"/>
      <c r="C49" s="59">
        <v>0.43402777777777773</v>
      </c>
      <c r="D49" s="114"/>
      <c r="E49" s="35" t="s">
        <v>39</v>
      </c>
      <c r="F49" s="27">
        <v>0</v>
      </c>
      <c r="G49" s="115" t="s">
        <v>39</v>
      </c>
      <c r="H49" s="116"/>
      <c r="I49" s="120"/>
    </row>
    <row r="50" spans="1:9" ht="18" customHeight="1">
      <c r="A50" s="105"/>
      <c r="B50" s="107"/>
      <c r="C50" s="57">
        <v>0.4527777777777778</v>
      </c>
      <c r="D50" s="117"/>
      <c r="E50" s="36" t="s">
        <v>38</v>
      </c>
      <c r="F50" s="26" t="s">
        <v>54</v>
      </c>
      <c r="G50" s="193">
        <f>19/27</f>
        <v>0.7037037037037037</v>
      </c>
      <c r="H50" s="194"/>
      <c r="I50" s="120"/>
    </row>
    <row r="51" spans="1:9" ht="15.75" customHeight="1">
      <c r="A51" s="16" t="s">
        <v>11</v>
      </c>
      <c r="B51" s="22" t="s">
        <v>12</v>
      </c>
      <c r="C51" s="147" t="s">
        <v>24</v>
      </c>
      <c r="D51" s="80"/>
      <c r="E51" s="136" t="s">
        <v>28</v>
      </c>
      <c r="F51" s="136"/>
      <c r="G51" s="136" t="s">
        <v>29</v>
      </c>
      <c r="H51" s="136"/>
      <c r="I51" s="34" t="s">
        <v>30</v>
      </c>
    </row>
    <row r="52" spans="1:9" ht="15" customHeight="1">
      <c r="A52" s="49" t="s">
        <v>85</v>
      </c>
      <c r="B52" s="17">
        <v>0.4583333333333333</v>
      </c>
      <c r="C52" s="60" t="s">
        <v>86</v>
      </c>
      <c r="D52" s="60"/>
      <c r="E52" s="184" t="s">
        <v>88</v>
      </c>
      <c r="F52" s="185"/>
      <c r="G52" s="186" t="s">
        <v>90</v>
      </c>
      <c r="H52" s="186"/>
      <c r="I52" s="18"/>
    </row>
    <row r="53" spans="1:9" ht="15">
      <c r="A53" s="50" t="s">
        <v>36</v>
      </c>
      <c r="B53" s="28">
        <v>0.4166666666666667</v>
      </c>
      <c r="C53" s="58" t="s">
        <v>87</v>
      </c>
      <c r="D53" s="58"/>
      <c r="E53" s="181" t="s">
        <v>89</v>
      </c>
      <c r="F53" s="182"/>
      <c r="G53" s="183" t="s">
        <v>90</v>
      </c>
      <c r="H53" s="183"/>
      <c r="I53" s="51"/>
    </row>
    <row r="54" spans="1:9" ht="37.5" customHeight="1" thickBot="1">
      <c r="A54" s="96" t="s">
        <v>13</v>
      </c>
      <c r="B54" s="97"/>
      <c r="C54" s="111" t="s">
        <v>84</v>
      </c>
      <c r="D54" s="112"/>
      <c r="E54" s="112"/>
      <c r="F54" s="112"/>
      <c r="G54" s="112"/>
      <c r="H54" s="112"/>
      <c r="I54" s="113"/>
    </row>
    <row r="56" ht="28.5" customHeight="1"/>
    <row r="57" ht="19.5" customHeight="1"/>
    <row r="59" ht="16.5" customHeight="1"/>
  </sheetData>
  <sheetProtection/>
  <mergeCells count="91">
    <mergeCell ref="G43:H43"/>
    <mergeCell ref="C44:D44"/>
    <mergeCell ref="G44:H44"/>
    <mergeCell ref="C53:D53"/>
    <mergeCell ref="E53:F53"/>
    <mergeCell ref="G53:H53"/>
    <mergeCell ref="C52:D52"/>
    <mergeCell ref="E52:F52"/>
    <mergeCell ref="G52:H52"/>
    <mergeCell ref="E47:E48"/>
    <mergeCell ref="G47:H48"/>
    <mergeCell ref="G42:H42"/>
    <mergeCell ref="G21:H21"/>
    <mergeCell ref="G45:H45"/>
    <mergeCell ref="G46:H46"/>
    <mergeCell ref="C23:H23"/>
    <mergeCell ref="E32:F32"/>
    <mergeCell ref="E44:F44"/>
    <mergeCell ref="C45:D45"/>
    <mergeCell ref="C42:D42"/>
    <mergeCell ref="E38:F38"/>
    <mergeCell ref="A36:I36"/>
    <mergeCell ref="C38:D38"/>
    <mergeCell ref="C37:D37"/>
    <mergeCell ref="I42:I46"/>
    <mergeCell ref="C43:D43"/>
    <mergeCell ref="E43:F43"/>
    <mergeCell ref="E42:F42"/>
    <mergeCell ref="E45:F45"/>
    <mergeCell ref="F47:F48"/>
    <mergeCell ref="A22:B22"/>
    <mergeCell ref="C24:D24"/>
    <mergeCell ref="A28:I28"/>
    <mergeCell ref="G32:H32"/>
    <mergeCell ref="C32:D32"/>
    <mergeCell ref="A32:B34"/>
    <mergeCell ref="E37:F37"/>
    <mergeCell ref="C35:D35"/>
    <mergeCell ref="E35:H35"/>
    <mergeCell ref="A35:B35"/>
    <mergeCell ref="E39:F39"/>
    <mergeCell ref="C39:D39"/>
    <mergeCell ref="G41:H41"/>
    <mergeCell ref="G37:H37"/>
    <mergeCell ref="A17:B17"/>
    <mergeCell ref="E17:H17"/>
    <mergeCell ref="A18:I18"/>
    <mergeCell ref="A21:B21"/>
    <mergeCell ref="E21:F21"/>
    <mergeCell ref="C17:D17"/>
    <mergeCell ref="C54:I54"/>
    <mergeCell ref="C49:D49"/>
    <mergeCell ref="G49:H49"/>
    <mergeCell ref="C50:D50"/>
    <mergeCell ref="G50:H50"/>
    <mergeCell ref="I47:I50"/>
    <mergeCell ref="G51:H51"/>
    <mergeCell ref="C51:D51"/>
    <mergeCell ref="E51:F51"/>
    <mergeCell ref="C47:D48"/>
    <mergeCell ref="A54:B54"/>
    <mergeCell ref="A42:B46"/>
    <mergeCell ref="A47:B50"/>
    <mergeCell ref="A37:B41"/>
    <mergeCell ref="A25:B27"/>
    <mergeCell ref="A29:B31"/>
    <mergeCell ref="G29:H29"/>
    <mergeCell ref="G34:H34"/>
    <mergeCell ref="I37:I41"/>
    <mergeCell ref="A19:B20"/>
    <mergeCell ref="A24:B24"/>
    <mergeCell ref="C27:D27"/>
    <mergeCell ref="E27:H27"/>
    <mergeCell ref="C26:D26"/>
    <mergeCell ref="E26:H26"/>
    <mergeCell ref="A23:B23"/>
    <mergeCell ref="C25:D25"/>
    <mergeCell ref="E25:H25"/>
    <mergeCell ref="C19:D19"/>
    <mergeCell ref="C20:D20"/>
    <mergeCell ref="C21:D21"/>
    <mergeCell ref="C22:H22"/>
    <mergeCell ref="C34:D34"/>
    <mergeCell ref="C33:D33"/>
    <mergeCell ref="C40:D40"/>
    <mergeCell ref="E40:F40"/>
    <mergeCell ref="C29:D29"/>
    <mergeCell ref="C30:D30"/>
    <mergeCell ref="C31:D31"/>
    <mergeCell ref="E30:F30"/>
    <mergeCell ref="E31:F31"/>
  </mergeCells>
  <printOptions horizontalCentered="1" verticalCentered="1"/>
  <pageMargins left="0.7" right="0.7" top="0.75" bottom="0.75" header="0.3" footer="0.3"/>
  <pageSetup orientation="portrait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Zaima</dc:creator>
  <cp:keywords/>
  <dc:description/>
  <cp:lastModifiedBy>Margie Turrin</cp:lastModifiedBy>
  <cp:lastPrinted>2019-02-23T01:23:20Z</cp:lastPrinted>
  <dcterms:created xsi:type="dcterms:W3CDTF">2019-01-25T19:29:03Z</dcterms:created>
  <dcterms:modified xsi:type="dcterms:W3CDTF">2019-02-23T01:24:20Z</dcterms:modified>
  <cp:category/>
  <cp:version/>
  <cp:contentType/>
  <cp:contentStatus/>
</cp:coreProperties>
</file>