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bookViews>
    <workbookView xWindow="0" yWindow="0" windowWidth="25600" windowHeight="15020" tabRatio="500"/>
  </bookViews>
  <sheets>
    <sheet name="Fish" sheetId="1" r:id="rId1"/>
    <sheet name="Macros" sheetId="2" r:id="rId2"/>
    <sheet name="Student Salinity" sheetId="3" r:id="rId3"/>
    <sheet name="Physical Systems" sheetId="5" r:id="rId4"/>
    <sheet name="Chemistry" sheetId="6" r:id="rId5"/>
    <sheet name="Tides" sheetId="7" r:id="rId6"/>
    <sheet name="Currents" sheetId="8" r:id="rId7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X13" i="1" l="1"/>
  <c r="R3" i="2"/>
  <c r="R4" i="2"/>
  <c r="R5" i="2"/>
  <c r="R6" i="2"/>
  <c r="R7" i="2"/>
  <c r="R8" i="2"/>
  <c r="R9" i="2"/>
  <c r="R2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B10" i="2"/>
  <c r="X2" i="1"/>
  <c r="X3" i="1"/>
  <c r="X4" i="1"/>
  <c r="X5" i="1"/>
  <c r="X6" i="1"/>
  <c r="X7" i="1"/>
  <c r="X8" i="1"/>
  <c r="X9" i="1"/>
  <c r="X10" i="1"/>
  <c r="X11" i="1"/>
  <c r="X12" i="1"/>
  <c r="V13" i="1"/>
  <c r="W13" i="1"/>
  <c r="Q13" i="1"/>
  <c r="R13" i="1"/>
  <c r="S13" i="1"/>
  <c r="T13" i="1"/>
  <c r="U13" i="1"/>
  <c r="N13" i="1"/>
  <c r="O13" i="1"/>
  <c r="P13" i="1"/>
  <c r="J13" i="1"/>
  <c r="K13" i="1"/>
  <c r="L13" i="1"/>
  <c r="M13" i="1"/>
  <c r="C13" i="1"/>
  <c r="D13" i="1"/>
  <c r="E13" i="1"/>
  <c r="F13" i="1"/>
  <c r="G13" i="1"/>
  <c r="H13" i="1"/>
  <c r="I13" i="1"/>
  <c r="B13" i="1"/>
</calcChain>
</file>

<file path=xl/sharedStrings.xml><?xml version="1.0" encoding="utf-8"?>
<sst xmlns="http://schemas.openxmlformats.org/spreadsheetml/2006/main" count="290" uniqueCount="154">
  <si>
    <t xml:space="preserve">RM </t>
  </si>
  <si>
    <t>American Shad</t>
  </si>
  <si>
    <t>smallmouth bass</t>
  </si>
  <si>
    <t>Hogchoker</t>
  </si>
  <si>
    <t>RM</t>
  </si>
  <si>
    <t>Blue Crab</t>
  </si>
  <si>
    <t>scuds</t>
  </si>
  <si>
    <t>Grass Shrimp</t>
  </si>
  <si>
    <t xml:space="preserve">Sample Date </t>
  </si>
  <si>
    <t>Site Sampling ID</t>
  </si>
  <si>
    <t>NAME</t>
  </si>
  <si>
    <t>Salinity times</t>
  </si>
  <si>
    <t xml:space="preserve">Total Salinity ppm </t>
  </si>
  <si>
    <t>notes for Salinity -</t>
  </si>
  <si>
    <t>method H/R/QT</t>
  </si>
  <si>
    <t>Time 24 hr clock</t>
  </si>
  <si>
    <t>Air Temperature ° C</t>
  </si>
  <si>
    <t>Air Temp. °F</t>
  </si>
  <si>
    <t>Weather Today</t>
  </si>
  <si>
    <t>Weather Last 3 days</t>
  </si>
  <si>
    <t>% cloudcover</t>
  </si>
  <si>
    <t>Wind MPH</t>
  </si>
  <si>
    <t>kilometers per second</t>
  </si>
  <si>
    <t>Wind Kts</t>
  </si>
  <si>
    <t>Wind Beaufort</t>
  </si>
  <si>
    <t>Wind Direction -  from</t>
  </si>
  <si>
    <t>water condition</t>
  </si>
  <si>
    <t>Water Temperature Degrees C</t>
  </si>
  <si>
    <t>Water Temperature Degrees F</t>
  </si>
  <si>
    <t>Turbidity - cm (Secchi)</t>
  </si>
  <si>
    <t>Turbidity - cm (long tube)</t>
  </si>
  <si>
    <t>Turbidity - JTU (short tube)</t>
  </si>
  <si>
    <t xml:space="preserve">Turbidity- NTU (meter) </t>
  </si>
  <si>
    <t xml:space="preserve">DO ppm </t>
  </si>
  <si>
    <t>Water Temp °C</t>
  </si>
  <si>
    <t>Saturation (%)</t>
  </si>
  <si>
    <t xml:space="preserve">pH </t>
  </si>
  <si>
    <t>Nitrates ppm</t>
  </si>
  <si>
    <t>Phosphates ppm</t>
  </si>
  <si>
    <t>Alkalinity ppm</t>
  </si>
  <si>
    <t>Comment</t>
  </si>
  <si>
    <t>Start Tme</t>
  </si>
  <si>
    <t>Final Time</t>
  </si>
  <si>
    <t>Start Height Falling cm</t>
  </si>
  <si>
    <t>End Height Falling</t>
  </si>
  <si>
    <t>Total cm of Fall</t>
  </si>
  <si>
    <t>Falling</t>
  </si>
  <si>
    <t>Start Time</t>
  </si>
  <si>
    <t>Finsih Time</t>
  </si>
  <si>
    <t>Start Height Rising</t>
  </si>
  <si>
    <t>End Height Rising</t>
  </si>
  <si>
    <t>Total cm of Rise</t>
  </si>
  <si>
    <t xml:space="preserve">Rising </t>
  </si>
  <si>
    <t>Comments</t>
  </si>
  <si>
    <t>Time 24 hr. clock</t>
  </si>
  <si>
    <t>cm/30 sec</t>
  </si>
  <si>
    <t>cm/sec</t>
  </si>
  <si>
    <t>Kts.</t>
  </si>
  <si>
    <t>Direction</t>
  </si>
  <si>
    <t>EBB</t>
  </si>
  <si>
    <t>STILL</t>
  </si>
  <si>
    <t>FLOOD</t>
  </si>
  <si>
    <t>Name</t>
  </si>
  <si>
    <t>RM 2</t>
  </si>
  <si>
    <t>Blackfish</t>
  </si>
  <si>
    <t>Hemigrapsid Crab</t>
  </si>
  <si>
    <t>Snails</t>
  </si>
  <si>
    <t>RM 23</t>
  </si>
  <si>
    <t>Striped Bass</t>
  </si>
  <si>
    <t>Atlantic Silverside</t>
  </si>
  <si>
    <t>Comb Jellies</t>
  </si>
  <si>
    <t>RM 13.5</t>
  </si>
  <si>
    <t>Bay Anchovy</t>
  </si>
  <si>
    <t>Weakfish</t>
  </si>
  <si>
    <t>Northern Kingfish</t>
  </si>
  <si>
    <t>Atlantic Menhaden</t>
  </si>
  <si>
    <t>RM 15.5</t>
  </si>
  <si>
    <t>RM 115</t>
  </si>
  <si>
    <t>Spottail Shiner</t>
  </si>
  <si>
    <t>Banded killifish</t>
  </si>
  <si>
    <t>White Perch</t>
  </si>
  <si>
    <t>Bluegill Sunfish</t>
  </si>
  <si>
    <t>Tesellated Darter</t>
  </si>
  <si>
    <t>American Eel</t>
  </si>
  <si>
    <t>Water Striders</t>
  </si>
  <si>
    <t>Mayfly Nymphs</t>
  </si>
  <si>
    <t>Zebra Mussels</t>
  </si>
  <si>
    <t>Damselfly nymphs</t>
  </si>
  <si>
    <t>Water penny</t>
  </si>
  <si>
    <t>leeches</t>
  </si>
  <si>
    <t>RM 25</t>
  </si>
  <si>
    <t>Yellow Perch</t>
  </si>
  <si>
    <t>Rm 25</t>
  </si>
  <si>
    <t>Mud Crab</t>
  </si>
  <si>
    <t>Asian Shore Crab</t>
  </si>
  <si>
    <t>RM 91</t>
  </si>
  <si>
    <t>River Herring</t>
  </si>
  <si>
    <t>RM 6</t>
  </si>
  <si>
    <t>Sea Squirt</t>
  </si>
  <si>
    <t>Barnacles</t>
  </si>
  <si>
    <t>RM 67</t>
  </si>
  <si>
    <t>DACE</t>
  </si>
  <si>
    <t>RM124</t>
  </si>
  <si>
    <t>Golden Shiner</t>
  </si>
  <si>
    <t>RM 127.5</t>
  </si>
  <si>
    <t>RM 152</t>
  </si>
  <si>
    <t>Pumpkinseed sunfish</t>
  </si>
  <si>
    <t>hydrometer</t>
  </si>
  <si>
    <t>drop count test kit</t>
  </si>
  <si>
    <t>Rm 13.5</t>
  </si>
  <si>
    <t xml:space="preserve"> Salinity ppt </t>
  </si>
  <si>
    <t>refractometer</t>
  </si>
  <si>
    <t>meter</t>
  </si>
  <si>
    <t>conductivity meter</t>
  </si>
  <si>
    <t xml:space="preserve">RM 25 site 2 </t>
  </si>
  <si>
    <t>RM 25 site 3</t>
  </si>
  <si>
    <t>RM 25 site 4</t>
  </si>
  <si>
    <t>RM 97</t>
  </si>
  <si>
    <t>Rm 98</t>
  </si>
  <si>
    <t>rain</t>
  </si>
  <si>
    <t>N</t>
  </si>
  <si>
    <t>RAIN</t>
  </si>
  <si>
    <t>sw</t>
  </si>
  <si>
    <t>NE</t>
  </si>
  <si>
    <t>E</t>
  </si>
  <si>
    <t>NW</t>
  </si>
  <si>
    <t>S</t>
  </si>
  <si>
    <t>RM 124</t>
  </si>
  <si>
    <t>Rm 6</t>
  </si>
  <si>
    <t>RM 25 site 2</t>
  </si>
  <si>
    <t>RM 127</t>
  </si>
  <si>
    <t>RM 15</t>
  </si>
  <si>
    <t>X</t>
  </si>
  <si>
    <t>Manhattan</t>
  </si>
  <si>
    <t>79th St Boat Basin</t>
  </si>
  <si>
    <t>Engelwood Boat Basin</t>
  </si>
  <si>
    <t xml:space="preserve">Alpine </t>
  </si>
  <si>
    <t>Dobbs Ferry</t>
  </si>
  <si>
    <t>New Hamburg</t>
  </si>
  <si>
    <t>Rhinecliff</t>
  </si>
  <si>
    <t>Ulster Landing Park</t>
  </si>
  <si>
    <t>Cohotate Preserve</t>
  </si>
  <si>
    <t>Nutten Hook</t>
  </si>
  <si>
    <t>Stuyvesant Landing</t>
  </si>
  <si>
    <t>Troy</t>
  </si>
  <si>
    <t>FISH TOTALS</t>
  </si>
  <si>
    <t>SITE TOTALS</t>
  </si>
  <si>
    <t>Ulster Landing</t>
  </si>
  <si>
    <t>79th St Marina</t>
  </si>
  <si>
    <t>Piermont</t>
  </si>
  <si>
    <t xml:space="preserve">Pier 26 </t>
  </si>
  <si>
    <t>Watervleit</t>
  </si>
  <si>
    <t>Yonkers</t>
  </si>
  <si>
    <t>Cohotate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</si>
</sst>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NumberFormat="1" applyFont="1" applyFill="1" applyBorder="1" applyAlignment="1"/>
    <xf numFmtId="0" fontId="2" fillId="2" borderId="1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/>
    </xf>
    <xf numFmtId="0" fontId="1" fillId="2" borderId="1" xfId="0" applyFont="1" applyFill="1" applyBorder="1" applyAlignment="1">
      <alignment textRotation="90"/>
    </xf>
    <xf numFmtId="0" fontId="2" fillId="3" borderId="1" xfId="0" applyFont="1" applyFill="1" applyBorder="1" applyAlignment="1">
      <alignment textRotation="90"/>
    </xf>
    <xf numFmtId="0" fontId="1" fillId="0" borderId="1" xfId="0" applyNumberFormat="1" applyFont="1" applyBorder="1" applyAlignment="1"/>
    <xf numFmtId="0" fontId="2" fillId="4" borderId="1" xfId="0" applyFont="1" applyFill="1" applyBorder="1" applyAlignment="1">
      <alignment textRotation="90" wrapText="1"/>
    </xf>
    <xf numFmtId="0" fontId="2" fillId="2" borderId="2" xfId="0" applyFont="1" applyFill="1" applyBorder="1" applyAlignment="1">
      <alignment textRotation="90" wrapText="1"/>
    </xf>
    <xf numFmtId="0" fontId="3" fillId="5" borderId="1" xfId="0" applyFont="1" applyFill="1" applyBorder="1" applyAlignment="1">
      <alignment textRotation="90" wrapText="1"/>
    </xf>
    <xf numFmtId="0" fontId="4" fillId="5" borderId="1" xfId="0" applyFont="1" applyFill="1" applyBorder="1" applyAlignment="1">
      <alignment textRotation="90" wrapText="1"/>
    </xf>
    <xf numFmtId="2" fontId="4" fillId="5" borderId="1" xfId="0" applyNumberFormat="1" applyFont="1" applyFill="1" applyBorder="1" applyAlignment="1">
      <alignment textRotation="90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textRotation="90" wrapText="1"/>
    </xf>
    <xf numFmtId="0" fontId="6" fillId="7" borderId="1" xfId="0" applyFont="1" applyFill="1" applyBorder="1" applyAlignment="1">
      <alignment textRotation="90" wrapText="1"/>
    </xf>
    <xf numFmtId="0" fontId="6" fillId="6" borderId="1" xfId="0" applyFont="1" applyFill="1" applyBorder="1" applyAlignment="1">
      <alignment textRotation="90" wrapText="1"/>
    </xf>
    <xf numFmtId="164" fontId="6" fillId="7" borderId="1" xfId="0" applyNumberFormat="1" applyFont="1" applyFill="1" applyBorder="1" applyAlignment="1">
      <alignment textRotation="90" wrapText="1"/>
    </xf>
    <xf numFmtId="0" fontId="0" fillId="8" borderId="1" xfId="0" applyFont="1" applyFill="1" applyBorder="1" applyAlignment="1">
      <alignment textRotation="90" wrapText="1"/>
    </xf>
    <xf numFmtId="0" fontId="5" fillId="9" borderId="1" xfId="0" applyFont="1" applyFill="1" applyBorder="1" applyAlignment="1">
      <alignment textRotation="90" wrapText="1"/>
    </xf>
    <xf numFmtId="0" fontId="6" fillId="8" borderId="1" xfId="0" applyFont="1" applyFill="1" applyBorder="1" applyAlignment="1">
      <alignment textRotation="90" wrapText="1"/>
    </xf>
    <xf numFmtId="2" fontId="7" fillId="8" borderId="1" xfId="0" applyNumberFormat="1" applyFont="1" applyFill="1" applyBorder="1" applyAlignment="1">
      <alignment horizontal="center" textRotation="90" wrapText="1"/>
    </xf>
    <xf numFmtId="0" fontId="7" fillId="8" borderId="1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textRotation="90" wrapText="1"/>
    </xf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horizontal="center" textRotation="90"/>
    </xf>
    <xf numFmtId="0" fontId="8" fillId="0" borderId="1" xfId="0" applyFont="1" applyBorder="1" applyAlignment="1">
      <alignment textRotation="90"/>
    </xf>
    <xf numFmtId="0" fontId="3" fillId="10" borderId="1" xfId="0" applyFont="1" applyFill="1" applyBorder="1" applyAlignment="1">
      <alignment textRotation="90" wrapText="1"/>
    </xf>
    <xf numFmtId="2" fontId="3" fillId="10" borderId="1" xfId="0" applyNumberFormat="1" applyFont="1" applyFill="1" applyBorder="1" applyAlignment="1">
      <alignment textRotation="90" wrapText="1"/>
    </xf>
    <xf numFmtId="20" fontId="0" fillId="0" borderId="0" xfId="0" applyNumberFormat="1"/>
    <xf numFmtId="0" fontId="11" fillId="0" borderId="0" xfId="0" applyFont="1"/>
    <xf numFmtId="14" fontId="0" fillId="0" borderId="0" xfId="0" applyNumberFormat="1"/>
    <xf numFmtId="0" fontId="0" fillId="0" borderId="1" xfId="0" applyBorder="1"/>
    <xf numFmtId="0" fontId="2" fillId="2" borderId="3" xfId="0" applyFont="1" applyFill="1" applyBorder="1" applyAlignment="1">
      <alignment textRotation="90" wrapText="1"/>
    </xf>
    <xf numFmtId="0" fontId="2" fillId="2" borderId="4" xfId="0" applyFont="1" applyFill="1" applyBorder="1" applyAlignment="1">
      <alignment textRotation="90" wrapText="1"/>
    </xf>
    <xf numFmtId="0" fontId="0" fillId="0" borderId="2" xfId="0" applyFill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4"/>
  <sheetViews>
    <sheetView tabSelected="1" topLeftCell="F1" workbookViewId="0">
      <selection activeCell="U18" sqref="U18"/>
    </sheetView>
  </sheetViews>
  <sheetFormatPr baseColWidth="10" defaultRowHeight="15" x14ac:dyDescent="0"/>
  <sheetData>
    <row r="1" spans="1:67" ht="81" customHeight="1">
      <c r="A1" s="1" t="s">
        <v>0</v>
      </c>
      <c r="B1" s="2" t="s">
        <v>64</v>
      </c>
      <c r="C1" s="2" t="s">
        <v>68</v>
      </c>
      <c r="D1" s="2" t="s">
        <v>69</v>
      </c>
      <c r="E1" s="2" t="s">
        <v>72</v>
      </c>
      <c r="F1" s="2" t="s">
        <v>73</v>
      </c>
      <c r="G1" s="2" t="s">
        <v>74</v>
      </c>
      <c r="H1" s="3" t="s">
        <v>3</v>
      </c>
      <c r="I1" s="3" t="s">
        <v>75</v>
      </c>
      <c r="J1" s="2" t="s">
        <v>78</v>
      </c>
      <c r="K1" s="2" t="s">
        <v>79</v>
      </c>
      <c r="L1" s="2" t="s">
        <v>80</v>
      </c>
      <c r="M1" s="4" t="s">
        <v>81</v>
      </c>
      <c r="N1" s="2" t="s">
        <v>82</v>
      </c>
      <c r="O1" s="2" t="s">
        <v>1</v>
      </c>
      <c r="P1" s="2" t="s">
        <v>83</v>
      </c>
      <c r="Q1" s="2" t="s">
        <v>91</v>
      </c>
      <c r="R1" s="2" t="s">
        <v>96</v>
      </c>
      <c r="S1" s="2" t="s">
        <v>80</v>
      </c>
      <c r="T1" s="2" t="s">
        <v>2</v>
      </c>
      <c r="U1" s="2" t="s">
        <v>101</v>
      </c>
      <c r="V1" s="2" t="s">
        <v>103</v>
      </c>
      <c r="W1" s="32" t="s">
        <v>106</v>
      </c>
      <c r="X1" s="2" t="s">
        <v>146</v>
      </c>
      <c r="Y1" s="33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  <c r="AL1" s="2"/>
      <c r="AM1" s="2"/>
      <c r="AN1" s="2"/>
      <c r="AO1" s="2"/>
      <c r="AP1" s="2"/>
      <c r="AQ1" s="2"/>
      <c r="AR1" s="2"/>
      <c r="AS1" s="2"/>
      <c r="AT1" s="3"/>
      <c r="AU1" s="3"/>
      <c r="AV1" s="5"/>
      <c r="AW1" s="2"/>
      <c r="AX1" s="3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>
      <c r="A2" t="s">
        <v>63</v>
      </c>
      <c r="B2">
        <v>1</v>
      </c>
      <c r="X2" s="31">
        <f>SUM(B2:W2)</f>
        <v>1</v>
      </c>
    </row>
    <row r="3" spans="1:67">
      <c r="A3" t="s">
        <v>67</v>
      </c>
      <c r="C3">
        <v>23</v>
      </c>
      <c r="D3">
        <v>6</v>
      </c>
      <c r="X3" s="31">
        <f t="shared" ref="X3:X12" si="0">SUM(B3:W3)</f>
        <v>29</v>
      </c>
    </row>
    <row r="4" spans="1:67">
      <c r="A4" t="s">
        <v>71</v>
      </c>
      <c r="C4">
        <v>65</v>
      </c>
      <c r="D4">
        <v>88</v>
      </c>
      <c r="E4">
        <v>92</v>
      </c>
      <c r="F4">
        <v>1</v>
      </c>
      <c r="G4">
        <v>1</v>
      </c>
      <c r="H4">
        <v>9</v>
      </c>
      <c r="I4">
        <v>55</v>
      </c>
      <c r="X4" s="31">
        <f t="shared" si="0"/>
        <v>311</v>
      </c>
    </row>
    <row r="5" spans="1:67">
      <c r="A5" t="s">
        <v>76</v>
      </c>
      <c r="F5">
        <v>1</v>
      </c>
      <c r="H5">
        <v>3</v>
      </c>
      <c r="X5" s="31">
        <f t="shared" si="0"/>
        <v>4</v>
      </c>
    </row>
    <row r="6" spans="1:67">
      <c r="A6" t="s">
        <v>77</v>
      </c>
      <c r="J6">
        <v>7</v>
      </c>
      <c r="K6">
        <v>18</v>
      </c>
      <c r="L6">
        <v>30</v>
      </c>
      <c r="M6">
        <v>2</v>
      </c>
      <c r="N6">
        <v>14</v>
      </c>
      <c r="O6">
        <v>1</v>
      </c>
      <c r="P6">
        <v>1</v>
      </c>
      <c r="X6" s="31">
        <f t="shared" si="0"/>
        <v>73</v>
      </c>
    </row>
    <row r="7" spans="1:67">
      <c r="A7" t="s">
        <v>90</v>
      </c>
      <c r="C7">
        <v>11</v>
      </c>
      <c r="D7">
        <v>5</v>
      </c>
      <c r="J7">
        <v>1</v>
      </c>
      <c r="K7">
        <v>1</v>
      </c>
      <c r="L7">
        <v>19</v>
      </c>
      <c r="Q7">
        <v>3</v>
      </c>
      <c r="X7" s="31">
        <f t="shared" si="0"/>
        <v>40</v>
      </c>
    </row>
    <row r="8" spans="1:67">
      <c r="A8" t="s">
        <v>95</v>
      </c>
      <c r="J8">
        <v>12</v>
      </c>
      <c r="K8">
        <v>2</v>
      </c>
      <c r="M8">
        <v>3</v>
      </c>
      <c r="R8">
        <v>1</v>
      </c>
      <c r="S8">
        <v>4</v>
      </c>
      <c r="X8" s="31">
        <f t="shared" si="0"/>
        <v>22</v>
      </c>
    </row>
    <row r="9" spans="1:67">
      <c r="A9" t="s">
        <v>100</v>
      </c>
      <c r="C9">
        <v>1</v>
      </c>
      <c r="T9">
        <v>1</v>
      </c>
      <c r="U9">
        <v>10</v>
      </c>
      <c r="X9" s="31">
        <f t="shared" si="0"/>
        <v>12</v>
      </c>
    </row>
    <row r="10" spans="1:67">
      <c r="A10" t="s">
        <v>102</v>
      </c>
      <c r="J10">
        <v>2</v>
      </c>
      <c r="K10">
        <v>3</v>
      </c>
      <c r="L10">
        <v>1</v>
      </c>
      <c r="V10">
        <v>2</v>
      </c>
      <c r="X10" s="31">
        <f t="shared" si="0"/>
        <v>8</v>
      </c>
    </row>
    <row r="11" spans="1:67">
      <c r="A11" t="s">
        <v>104</v>
      </c>
      <c r="J11">
        <v>4</v>
      </c>
      <c r="K11">
        <v>28</v>
      </c>
      <c r="R11">
        <v>22</v>
      </c>
      <c r="X11" s="31">
        <f t="shared" si="0"/>
        <v>54</v>
      </c>
    </row>
    <row r="12" spans="1:67">
      <c r="A12" t="s">
        <v>105</v>
      </c>
      <c r="D12">
        <v>2</v>
      </c>
      <c r="J12">
        <v>1</v>
      </c>
      <c r="N12">
        <v>1</v>
      </c>
      <c r="Q12">
        <v>1</v>
      </c>
      <c r="R12">
        <v>1</v>
      </c>
      <c r="W12">
        <v>10</v>
      </c>
      <c r="X12" s="31">
        <f t="shared" si="0"/>
        <v>16</v>
      </c>
    </row>
    <row r="13" spans="1:67" s="31" customFormat="1">
      <c r="A13" s="31" t="s">
        <v>145</v>
      </c>
      <c r="B13" s="31">
        <f>SUM(B2:B12)</f>
        <v>1</v>
      </c>
      <c r="C13" s="31">
        <f t="shared" ref="C13:I13" si="1">SUM(C2:C12)</f>
        <v>100</v>
      </c>
      <c r="D13" s="31">
        <f t="shared" si="1"/>
        <v>101</v>
      </c>
      <c r="E13" s="31">
        <f t="shared" si="1"/>
        <v>92</v>
      </c>
      <c r="F13" s="31">
        <f t="shared" si="1"/>
        <v>2</v>
      </c>
      <c r="G13" s="31">
        <f t="shared" si="1"/>
        <v>1</v>
      </c>
      <c r="H13" s="31">
        <f t="shared" si="1"/>
        <v>12</v>
      </c>
      <c r="I13" s="31">
        <f t="shared" si="1"/>
        <v>55</v>
      </c>
      <c r="J13" s="31">
        <f>SUM(J2:J12)</f>
        <v>27</v>
      </c>
      <c r="K13" s="31">
        <f t="shared" ref="K13" si="2">SUM(K2:K12)</f>
        <v>52</v>
      </c>
      <c r="L13" s="31">
        <f t="shared" ref="L13" si="3">SUM(L2:L12)</f>
        <v>50</v>
      </c>
      <c r="M13" s="31">
        <f t="shared" ref="M13" si="4">SUM(M2:M12)</f>
        <v>5</v>
      </c>
      <c r="N13" s="31">
        <f>SUM(N2:N12)</f>
        <v>15</v>
      </c>
      <c r="O13" s="31">
        <f t="shared" ref="O13" si="5">SUM(O2:O12)</f>
        <v>1</v>
      </c>
      <c r="P13" s="31">
        <f t="shared" ref="P13" si="6">SUM(P2:P12)</f>
        <v>1</v>
      </c>
      <c r="Q13" s="31">
        <f>SUM(Q2:Q12)</f>
        <v>4</v>
      </c>
      <c r="R13" s="31">
        <f t="shared" ref="R13" si="7">SUM(R2:R12)</f>
        <v>24</v>
      </c>
      <c r="S13" s="31">
        <f t="shared" ref="S13" si="8">SUM(S2:S12)</f>
        <v>4</v>
      </c>
      <c r="T13" s="31">
        <f t="shared" ref="T13" si="9">SUM(T2:T12)</f>
        <v>1</v>
      </c>
      <c r="U13" s="31">
        <f t="shared" ref="U13" si="10">SUM(U2:U12)</f>
        <v>10</v>
      </c>
      <c r="V13" s="31">
        <f>SUM(V2:V12)</f>
        <v>2</v>
      </c>
      <c r="W13" s="31">
        <f t="shared" ref="W13" si="11">SUM(W2:W12)</f>
        <v>10</v>
      </c>
      <c r="X13" s="31">
        <f>SUM(X2:X12)</f>
        <v>570</v>
      </c>
    </row>
    <row r="14" spans="1:67">
      <c r="X14" s="34"/>
    </row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"/>
  <sheetViews>
    <sheetView workbookViewId="0">
      <selection activeCell="T6" sqref="T6"/>
    </sheetView>
  </sheetViews>
  <sheetFormatPr baseColWidth="10" defaultRowHeight="15" x14ac:dyDescent="0"/>
  <sheetData>
    <row r="1" spans="1:59" ht="60" customHeight="1">
      <c r="A1" s="6" t="s">
        <v>4</v>
      </c>
      <c r="B1" s="2" t="s">
        <v>7</v>
      </c>
      <c r="C1" s="2" t="s">
        <v>65</v>
      </c>
      <c r="D1" s="2" t="s">
        <v>66</v>
      </c>
      <c r="E1" s="2" t="s">
        <v>70</v>
      </c>
      <c r="F1" s="2" t="s">
        <v>5</v>
      </c>
      <c r="G1" s="2" t="s">
        <v>84</v>
      </c>
      <c r="H1" s="2" t="s">
        <v>85</v>
      </c>
      <c r="I1" s="2" t="s">
        <v>86</v>
      </c>
      <c r="J1" s="2" t="s">
        <v>87</v>
      </c>
      <c r="K1" s="2" t="s">
        <v>88</v>
      </c>
      <c r="L1" s="2" t="s">
        <v>6</v>
      </c>
      <c r="M1" s="2" t="s">
        <v>89</v>
      </c>
      <c r="N1" s="2" t="s">
        <v>93</v>
      </c>
      <c r="O1" s="2" t="s">
        <v>94</v>
      </c>
      <c r="P1" s="7" t="s">
        <v>98</v>
      </c>
      <c r="Q1" s="7" t="s">
        <v>99</v>
      </c>
      <c r="R1" s="2" t="s">
        <v>146</v>
      </c>
      <c r="S1" s="2"/>
      <c r="T1" s="7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8"/>
      <c r="BE1" s="8"/>
      <c r="BF1" s="8"/>
      <c r="BG1" s="2"/>
    </row>
    <row r="2" spans="1:59">
      <c r="A2" t="s">
        <v>63</v>
      </c>
      <c r="B2">
        <v>4</v>
      </c>
      <c r="C2">
        <v>1</v>
      </c>
      <c r="D2">
        <v>63</v>
      </c>
      <c r="R2">
        <f>SUM(B2:Q2)</f>
        <v>68</v>
      </c>
    </row>
    <row r="3" spans="1:59">
      <c r="A3" t="s">
        <v>67</v>
      </c>
      <c r="E3">
        <v>2</v>
      </c>
      <c r="R3">
        <f t="shared" ref="R3:R9" si="0">SUM(B3:Q3)</f>
        <v>2</v>
      </c>
    </row>
    <row r="4" spans="1:59">
      <c r="A4" t="s">
        <v>71</v>
      </c>
      <c r="F4">
        <v>9</v>
      </c>
      <c r="R4">
        <f t="shared" si="0"/>
        <v>9</v>
      </c>
    </row>
    <row r="5" spans="1:59">
      <c r="A5" t="s">
        <v>76</v>
      </c>
      <c r="B5">
        <v>30</v>
      </c>
      <c r="R5">
        <f t="shared" si="0"/>
        <v>30</v>
      </c>
    </row>
    <row r="6" spans="1:59">
      <c r="A6" t="s">
        <v>77</v>
      </c>
      <c r="D6">
        <v>54</v>
      </c>
      <c r="G6">
        <v>35</v>
      </c>
      <c r="H6">
        <v>1</v>
      </c>
      <c r="I6">
        <v>30</v>
      </c>
      <c r="J6">
        <v>3</v>
      </c>
      <c r="K6">
        <v>1</v>
      </c>
      <c r="L6">
        <v>2</v>
      </c>
      <c r="M6">
        <v>7</v>
      </c>
      <c r="R6">
        <f t="shared" si="0"/>
        <v>133</v>
      </c>
    </row>
    <row r="7" spans="1:59">
      <c r="A7" t="s">
        <v>92</v>
      </c>
      <c r="B7">
        <v>1</v>
      </c>
      <c r="F7">
        <v>5</v>
      </c>
      <c r="N7">
        <v>1</v>
      </c>
      <c r="O7">
        <v>1</v>
      </c>
      <c r="R7">
        <f t="shared" si="0"/>
        <v>8</v>
      </c>
    </row>
    <row r="8" spans="1:59">
      <c r="A8" t="s">
        <v>97</v>
      </c>
      <c r="B8">
        <v>30</v>
      </c>
      <c r="N8">
        <v>50</v>
      </c>
      <c r="P8">
        <v>27</v>
      </c>
      <c r="Q8">
        <v>300</v>
      </c>
      <c r="R8">
        <f t="shared" si="0"/>
        <v>407</v>
      </c>
    </row>
    <row r="9" spans="1:59">
      <c r="A9" t="s">
        <v>105</v>
      </c>
      <c r="J9">
        <v>1</v>
      </c>
      <c r="R9">
        <f t="shared" si="0"/>
        <v>1</v>
      </c>
    </row>
    <row r="10" spans="1:59">
      <c r="A10" t="s">
        <v>145</v>
      </c>
      <c r="B10">
        <f>SUM(B2:B9)</f>
        <v>65</v>
      </c>
      <c r="C10">
        <f>SUM(C2:C9)</f>
        <v>1</v>
      </c>
      <c r="D10">
        <f t="shared" ref="D10:Q10" si="1">SUM(D2:D9)</f>
        <v>117</v>
      </c>
      <c r="E10">
        <f t="shared" si="1"/>
        <v>2</v>
      </c>
      <c r="F10">
        <f t="shared" si="1"/>
        <v>14</v>
      </c>
      <c r="G10">
        <f t="shared" si="1"/>
        <v>35</v>
      </c>
      <c r="H10">
        <f t="shared" si="1"/>
        <v>1</v>
      </c>
      <c r="I10">
        <f t="shared" si="1"/>
        <v>30</v>
      </c>
      <c r="J10">
        <f t="shared" si="1"/>
        <v>4</v>
      </c>
      <c r="K10">
        <f t="shared" si="1"/>
        <v>1</v>
      </c>
      <c r="L10">
        <f t="shared" si="1"/>
        <v>2</v>
      </c>
      <c r="M10">
        <f t="shared" si="1"/>
        <v>7</v>
      </c>
      <c r="N10">
        <f t="shared" si="1"/>
        <v>51</v>
      </c>
      <c r="O10">
        <f t="shared" si="1"/>
        <v>1</v>
      </c>
      <c r="P10">
        <f t="shared" si="1"/>
        <v>27</v>
      </c>
      <c r="Q10">
        <f t="shared" si="1"/>
        <v>300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A13" sqref="A1:XFD13"/>
    </sheetView>
  </sheetViews>
  <sheetFormatPr baseColWidth="10" defaultRowHeight="15" x14ac:dyDescent="0"/>
  <sheetData>
    <row r="1" spans="1:17" ht="90">
      <c r="A1" s="6" t="s">
        <v>4</v>
      </c>
      <c r="B1" s="10" t="s">
        <v>11</v>
      </c>
      <c r="C1" s="10" t="s">
        <v>110</v>
      </c>
      <c r="D1" s="11" t="s">
        <v>13</v>
      </c>
      <c r="E1" s="10" t="s">
        <v>14</v>
      </c>
      <c r="J1" s="10"/>
      <c r="K1" s="12"/>
      <c r="N1" s="10" t="s">
        <v>11</v>
      </c>
      <c r="O1" s="10" t="s">
        <v>12</v>
      </c>
      <c r="P1" s="9" t="s">
        <v>9</v>
      </c>
      <c r="Q1" s="13" t="s">
        <v>14</v>
      </c>
    </row>
    <row r="2" spans="1:17">
      <c r="A2" t="s">
        <v>63</v>
      </c>
      <c r="B2" s="28">
        <v>0.48125000000000001</v>
      </c>
      <c r="C2">
        <v>19.600000000000001</v>
      </c>
      <c r="E2" t="s">
        <v>107</v>
      </c>
    </row>
    <row r="3" spans="1:17">
      <c r="A3" t="s">
        <v>97</v>
      </c>
      <c r="B3" s="28">
        <v>0.56041666666666667</v>
      </c>
      <c r="C3">
        <v>18</v>
      </c>
      <c r="E3" t="s">
        <v>108</v>
      </c>
    </row>
    <row r="4" spans="1:17">
      <c r="A4" t="s">
        <v>109</v>
      </c>
      <c r="B4" s="28"/>
      <c r="C4">
        <v>12.2</v>
      </c>
    </row>
    <row r="5" spans="1:17">
      <c r="A5" t="s">
        <v>76</v>
      </c>
      <c r="B5" s="28">
        <v>0.64930555555555558</v>
      </c>
      <c r="C5">
        <v>5.7</v>
      </c>
      <c r="E5" t="s">
        <v>111</v>
      </c>
    </row>
    <row r="6" spans="1:17">
      <c r="A6" t="s">
        <v>67</v>
      </c>
      <c r="C6">
        <v>7.2</v>
      </c>
      <c r="E6" t="s">
        <v>112</v>
      </c>
    </row>
    <row r="7" spans="1:17">
      <c r="A7" t="s">
        <v>90</v>
      </c>
      <c r="B7" s="28">
        <v>0.47222222222222227</v>
      </c>
      <c r="C7">
        <v>6.2</v>
      </c>
      <c r="E7" t="s">
        <v>113</v>
      </c>
    </row>
    <row r="8" spans="1:17">
      <c r="A8" t="s">
        <v>114</v>
      </c>
      <c r="B8" s="28">
        <v>0.4861111111111111</v>
      </c>
      <c r="C8">
        <v>6.4</v>
      </c>
      <c r="E8" t="s">
        <v>113</v>
      </c>
    </row>
    <row r="9" spans="1:17">
      <c r="A9" t="s">
        <v>115</v>
      </c>
      <c r="B9" s="28">
        <v>0.47569444444444442</v>
      </c>
      <c r="C9">
        <v>6.4</v>
      </c>
      <c r="E9" t="s">
        <v>113</v>
      </c>
    </row>
    <row r="10" spans="1:17">
      <c r="A10" t="s">
        <v>116</v>
      </c>
      <c r="B10" s="28">
        <v>0.44791666666666669</v>
      </c>
      <c r="C10" s="28">
        <v>6.2</v>
      </c>
      <c r="E10" t="s">
        <v>113</v>
      </c>
    </row>
    <row r="11" spans="1:17">
      <c r="A11" t="s">
        <v>100</v>
      </c>
      <c r="B11" s="28">
        <v>0.46875</v>
      </c>
      <c r="C11">
        <v>0.112</v>
      </c>
      <c r="E11" t="s">
        <v>113</v>
      </c>
    </row>
    <row r="12" spans="1:17">
      <c r="A12" t="s">
        <v>117</v>
      </c>
      <c r="B12" s="28">
        <v>0.45833333333333331</v>
      </c>
      <c r="C12">
        <v>0.57999999999999996</v>
      </c>
      <c r="E12" t="s">
        <v>108</v>
      </c>
    </row>
    <row r="13" spans="1:17">
      <c r="A13" t="s">
        <v>95</v>
      </c>
      <c r="B13" s="28">
        <v>0.70277777777777783</v>
      </c>
      <c r="C13">
        <v>0.01</v>
      </c>
      <c r="E13" t="s">
        <v>107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A14" sqref="A14"/>
    </sheetView>
  </sheetViews>
  <sheetFormatPr baseColWidth="10" defaultRowHeight="15" x14ac:dyDescent="0"/>
  <sheetData>
    <row r="1" spans="1:20" ht="102">
      <c r="A1" s="14" t="s">
        <v>62</v>
      </c>
      <c r="B1" s="6" t="s">
        <v>0</v>
      </c>
      <c r="C1" s="14" t="s">
        <v>15</v>
      </c>
      <c r="D1" s="15" t="s">
        <v>16</v>
      </c>
      <c r="E1" s="14" t="s">
        <v>17</v>
      </c>
      <c r="F1" s="14" t="s">
        <v>18</v>
      </c>
      <c r="G1" s="14" t="s">
        <v>19</v>
      </c>
      <c r="H1" s="14" t="s">
        <v>20</v>
      </c>
      <c r="I1" s="14" t="s">
        <v>21</v>
      </c>
      <c r="J1" s="14" t="s">
        <v>22</v>
      </c>
      <c r="K1" s="14" t="s">
        <v>23</v>
      </c>
      <c r="L1" s="14" t="s">
        <v>24</v>
      </c>
      <c r="M1" s="14" t="s">
        <v>25</v>
      </c>
      <c r="N1" s="14" t="s">
        <v>26</v>
      </c>
      <c r="O1" s="15" t="s">
        <v>27</v>
      </c>
      <c r="P1" s="15" t="s">
        <v>28</v>
      </c>
      <c r="Q1" s="16" t="s">
        <v>29</v>
      </c>
      <c r="R1" s="14" t="s">
        <v>30</v>
      </c>
      <c r="S1" s="14" t="s">
        <v>31</v>
      </c>
      <c r="T1" s="14" t="s">
        <v>32</v>
      </c>
    </row>
    <row r="2" spans="1:20">
      <c r="A2" s="29" t="s">
        <v>147</v>
      </c>
      <c r="B2" t="s">
        <v>118</v>
      </c>
      <c r="C2" s="28">
        <v>0.66388888888888886</v>
      </c>
      <c r="O2">
        <v>22.7</v>
      </c>
      <c r="Q2">
        <v>78</v>
      </c>
    </row>
    <row r="3" spans="1:20">
      <c r="A3" t="s">
        <v>139</v>
      </c>
      <c r="B3" t="s">
        <v>95</v>
      </c>
      <c r="C3" s="28">
        <v>0.4548611111111111</v>
      </c>
      <c r="D3">
        <v>14.6</v>
      </c>
      <c r="E3">
        <v>64</v>
      </c>
      <c r="G3" t="s">
        <v>119</v>
      </c>
      <c r="H3">
        <v>0</v>
      </c>
      <c r="I3">
        <v>3</v>
      </c>
      <c r="M3" t="s">
        <v>120</v>
      </c>
      <c r="O3">
        <v>19.7</v>
      </c>
    </row>
    <row r="4" spans="1:20">
      <c r="A4" t="s">
        <v>138</v>
      </c>
      <c r="B4" t="s">
        <v>100</v>
      </c>
      <c r="C4" s="28">
        <v>0.375</v>
      </c>
      <c r="D4">
        <v>16</v>
      </c>
      <c r="E4">
        <v>60</v>
      </c>
      <c r="G4" t="s">
        <v>121</v>
      </c>
      <c r="H4">
        <v>0</v>
      </c>
      <c r="I4">
        <v>5</v>
      </c>
      <c r="M4" t="s">
        <v>122</v>
      </c>
      <c r="O4">
        <v>17.8</v>
      </c>
      <c r="Q4">
        <v>37</v>
      </c>
    </row>
    <row r="5" spans="1:20">
      <c r="A5" t="s">
        <v>148</v>
      </c>
      <c r="B5" t="s">
        <v>97</v>
      </c>
      <c r="C5" s="28">
        <v>0.55555555555555558</v>
      </c>
      <c r="D5">
        <v>19.5</v>
      </c>
      <c r="E5">
        <v>73</v>
      </c>
      <c r="G5" t="s">
        <v>119</v>
      </c>
      <c r="H5">
        <v>25</v>
      </c>
      <c r="I5">
        <v>2</v>
      </c>
      <c r="M5" t="s">
        <v>123</v>
      </c>
      <c r="R5">
        <v>80.8</v>
      </c>
    </row>
    <row r="6" spans="1:20">
      <c r="A6" t="s">
        <v>149</v>
      </c>
      <c r="B6" t="s">
        <v>90</v>
      </c>
      <c r="C6" s="28">
        <v>0.44791666666666669</v>
      </c>
      <c r="D6">
        <v>19.5</v>
      </c>
      <c r="E6">
        <v>67.099999999999994</v>
      </c>
      <c r="H6">
        <v>0</v>
      </c>
      <c r="I6">
        <v>2</v>
      </c>
      <c r="M6" t="s">
        <v>124</v>
      </c>
      <c r="O6">
        <v>22</v>
      </c>
      <c r="Q6">
        <v>80</v>
      </c>
    </row>
    <row r="7" spans="1:20">
      <c r="A7" t="s">
        <v>137</v>
      </c>
      <c r="B7" t="s">
        <v>67</v>
      </c>
      <c r="C7" s="28">
        <v>0.65625</v>
      </c>
      <c r="G7" t="s">
        <v>119</v>
      </c>
      <c r="H7">
        <v>0</v>
      </c>
      <c r="I7">
        <v>0</v>
      </c>
      <c r="L7">
        <v>0</v>
      </c>
      <c r="O7">
        <v>24.2</v>
      </c>
      <c r="T7">
        <v>8</v>
      </c>
    </row>
    <row r="8" spans="1:20">
      <c r="A8" t="s">
        <v>150</v>
      </c>
      <c r="B8" t="s">
        <v>63</v>
      </c>
      <c r="C8" s="28">
        <v>0.46458333333333335</v>
      </c>
      <c r="D8">
        <v>19.5</v>
      </c>
      <c r="E8">
        <v>67.099999999999994</v>
      </c>
      <c r="G8" t="s">
        <v>119</v>
      </c>
      <c r="H8">
        <v>0</v>
      </c>
      <c r="L8">
        <v>1</v>
      </c>
      <c r="M8" t="s">
        <v>125</v>
      </c>
      <c r="O8">
        <v>22.2</v>
      </c>
    </row>
    <row r="9" spans="1:20">
      <c r="A9" t="s">
        <v>151</v>
      </c>
      <c r="B9" t="s">
        <v>105</v>
      </c>
      <c r="C9" s="28">
        <v>0.4513888888888889</v>
      </c>
      <c r="D9">
        <v>25</v>
      </c>
      <c r="E9">
        <v>70</v>
      </c>
      <c r="G9" t="s">
        <v>119</v>
      </c>
      <c r="H9">
        <v>25</v>
      </c>
      <c r="I9">
        <v>2</v>
      </c>
      <c r="M9" t="s">
        <v>126</v>
      </c>
      <c r="P9">
        <v>70</v>
      </c>
    </row>
    <row r="10" spans="1:20">
      <c r="A10" t="s">
        <v>152</v>
      </c>
      <c r="B10" t="s">
        <v>76</v>
      </c>
      <c r="C10" s="28">
        <v>0.54166666666666663</v>
      </c>
      <c r="E10">
        <v>74</v>
      </c>
      <c r="G10" t="s">
        <v>119</v>
      </c>
      <c r="H10">
        <v>0</v>
      </c>
      <c r="T10">
        <v>23</v>
      </c>
    </row>
    <row r="11" spans="1:20">
      <c r="A11" t="s">
        <v>143</v>
      </c>
      <c r="B11" t="s">
        <v>104</v>
      </c>
      <c r="C11" s="28">
        <v>0.6430555555555556</v>
      </c>
      <c r="D11">
        <v>20</v>
      </c>
      <c r="E11">
        <v>68</v>
      </c>
      <c r="G11" t="s">
        <v>119</v>
      </c>
      <c r="H11">
        <v>25</v>
      </c>
      <c r="I11">
        <v>5</v>
      </c>
      <c r="M11" t="s">
        <v>124</v>
      </c>
      <c r="O11">
        <v>23</v>
      </c>
    </row>
    <row r="12" spans="1:20">
      <c r="A12" t="s">
        <v>142</v>
      </c>
      <c r="B12" t="s">
        <v>127</v>
      </c>
      <c r="C12" s="28">
        <v>0.46527777777777773</v>
      </c>
      <c r="E12">
        <v>61</v>
      </c>
      <c r="G12" t="s">
        <v>119</v>
      </c>
      <c r="H12">
        <v>0</v>
      </c>
      <c r="I12">
        <v>1</v>
      </c>
      <c r="O12">
        <v>20</v>
      </c>
      <c r="R12">
        <v>16.510000000000002</v>
      </c>
    </row>
    <row r="13" spans="1:20">
      <c r="A13" t="s">
        <v>153</v>
      </c>
      <c r="B13" t="s">
        <v>77</v>
      </c>
      <c r="C13" s="28">
        <v>0.3611111111111111</v>
      </c>
      <c r="D13">
        <v>14.6</v>
      </c>
      <c r="E13">
        <v>6.5</v>
      </c>
      <c r="G13" t="s">
        <v>119</v>
      </c>
      <c r="H13">
        <v>0</v>
      </c>
      <c r="I13">
        <v>2</v>
      </c>
      <c r="M13" t="s">
        <v>120</v>
      </c>
      <c r="O13">
        <v>23.9</v>
      </c>
      <c r="Q13">
        <v>76.2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workbookViewId="0">
      <selection activeCell="A2" sqref="A2:B16"/>
    </sheetView>
  </sheetViews>
  <sheetFormatPr baseColWidth="10" defaultRowHeight="15" x14ac:dyDescent="0"/>
  <sheetData>
    <row r="1" spans="1:29" ht="62">
      <c r="A1" t="s">
        <v>10</v>
      </c>
      <c r="B1" s="17" t="s">
        <v>8</v>
      </c>
      <c r="C1" t="s">
        <v>4</v>
      </c>
      <c r="D1" s="19" t="s">
        <v>15</v>
      </c>
      <c r="E1" s="20" t="s">
        <v>33</v>
      </c>
      <c r="F1" s="21" t="s">
        <v>34</v>
      </c>
      <c r="G1" s="21" t="s">
        <v>35</v>
      </c>
      <c r="H1" s="20" t="s">
        <v>36</v>
      </c>
      <c r="I1" s="21" t="s">
        <v>37</v>
      </c>
      <c r="J1" s="21" t="s">
        <v>38</v>
      </c>
      <c r="K1" s="21" t="s">
        <v>39</v>
      </c>
      <c r="L1" s="22" t="s">
        <v>40</v>
      </c>
      <c r="S1" s="6"/>
      <c r="T1" s="19"/>
      <c r="U1" s="20"/>
      <c r="V1" s="21"/>
      <c r="W1" s="21"/>
      <c r="X1" s="20"/>
      <c r="Y1" s="21"/>
      <c r="Z1" s="21"/>
      <c r="AA1" s="21"/>
      <c r="AB1" s="22"/>
      <c r="AC1" s="18"/>
    </row>
    <row r="2" spans="1:29">
      <c r="A2" t="s">
        <v>133</v>
      </c>
      <c r="B2" s="30">
        <v>38266</v>
      </c>
      <c r="C2" t="s">
        <v>63</v>
      </c>
      <c r="D2" s="28">
        <v>0.49861111111111112</v>
      </c>
      <c r="E2">
        <v>6.8</v>
      </c>
      <c r="F2">
        <v>22.2</v>
      </c>
      <c r="H2">
        <v>7.67</v>
      </c>
    </row>
    <row r="3" spans="1:29">
      <c r="A3" t="s">
        <v>134</v>
      </c>
      <c r="B3" s="30">
        <v>38266</v>
      </c>
      <c r="C3" t="s">
        <v>128</v>
      </c>
      <c r="D3" s="28">
        <v>0.58333333333333337</v>
      </c>
      <c r="E3">
        <v>7.5</v>
      </c>
      <c r="F3">
        <v>22</v>
      </c>
      <c r="H3">
        <v>7.4660000000000002</v>
      </c>
    </row>
    <row r="4" spans="1:29">
      <c r="A4" t="s">
        <v>135</v>
      </c>
      <c r="B4" s="30">
        <v>38266</v>
      </c>
      <c r="C4" t="s">
        <v>76</v>
      </c>
      <c r="D4" s="28">
        <v>0.63194444444444442</v>
      </c>
      <c r="E4">
        <v>7</v>
      </c>
      <c r="H4">
        <v>7.5</v>
      </c>
    </row>
    <row r="5" spans="1:29">
      <c r="A5" t="s">
        <v>136</v>
      </c>
      <c r="B5" s="30">
        <v>38266</v>
      </c>
      <c r="C5" t="s">
        <v>67</v>
      </c>
      <c r="D5" s="28">
        <v>0.66319444444444442</v>
      </c>
      <c r="E5">
        <v>4.5</v>
      </c>
      <c r="F5">
        <v>24</v>
      </c>
      <c r="H5">
        <v>7.4</v>
      </c>
      <c r="I5">
        <v>2.1000000000000001E-2</v>
      </c>
      <c r="J5">
        <v>0.49</v>
      </c>
    </row>
    <row r="6" spans="1:29">
      <c r="A6" t="s">
        <v>137</v>
      </c>
      <c r="B6" s="30">
        <v>38266</v>
      </c>
      <c r="C6" t="s">
        <v>90</v>
      </c>
      <c r="D6" s="28">
        <v>0.48958333333333331</v>
      </c>
      <c r="E6">
        <v>10</v>
      </c>
      <c r="G6">
        <v>115</v>
      </c>
      <c r="H6">
        <v>7.7</v>
      </c>
      <c r="I6">
        <v>0.44</v>
      </c>
      <c r="J6">
        <v>0.32</v>
      </c>
      <c r="K6">
        <v>92.3</v>
      </c>
    </row>
    <row r="7" spans="1:29">
      <c r="A7" t="s">
        <v>137</v>
      </c>
      <c r="B7" s="30">
        <v>38266</v>
      </c>
      <c r="C7" t="s">
        <v>129</v>
      </c>
      <c r="D7" s="28">
        <v>0.4826388888888889</v>
      </c>
      <c r="E7">
        <v>10</v>
      </c>
      <c r="G7">
        <v>110</v>
      </c>
      <c r="H7">
        <v>8.1999999999999993</v>
      </c>
      <c r="I7">
        <v>0.44</v>
      </c>
      <c r="J7">
        <v>7.6E-3</v>
      </c>
      <c r="K7">
        <v>95</v>
      </c>
    </row>
    <row r="8" spans="1:29">
      <c r="A8" t="s">
        <v>137</v>
      </c>
      <c r="B8" s="30">
        <v>38266</v>
      </c>
      <c r="C8" t="s">
        <v>115</v>
      </c>
      <c r="D8" s="28">
        <v>0.47569444444444442</v>
      </c>
      <c r="E8">
        <v>5</v>
      </c>
      <c r="G8">
        <v>58</v>
      </c>
      <c r="H8">
        <v>8.1999999999999993</v>
      </c>
      <c r="I8">
        <v>0.44</v>
      </c>
      <c r="J8">
        <v>0.2</v>
      </c>
      <c r="K8">
        <v>80</v>
      </c>
    </row>
    <row r="9" spans="1:29">
      <c r="A9" t="s">
        <v>137</v>
      </c>
      <c r="B9" s="30">
        <v>38266</v>
      </c>
      <c r="C9" t="s">
        <v>116</v>
      </c>
      <c r="D9" s="28">
        <v>0.49444444444444446</v>
      </c>
      <c r="E9">
        <v>7</v>
      </c>
      <c r="G9">
        <v>80</v>
      </c>
      <c r="H9">
        <v>8</v>
      </c>
      <c r="I9">
        <v>0.44</v>
      </c>
      <c r="J9">
        <v>0.46</v>
      </c>
      <c r="K9">
        <v>85</v>
      </c>
    </row>
    <row r="10" spans="1:29">
      <c r="A10" t="s">
        <v>138</v>
      </c>
      <c r="B10" s="30">
        <v>38266</v>
      </c>
      <c r="C10" t="s">
        <v>100</v>
      </c>
      <c r="D10" s="28">
        <v>0.46875</v>
      </c>
      <c r="E10">
        <v>5.5</v>
      </c>
      <c r="F10">
        <v>18</v>
      </c>
      <c r="G10">
        <v>62</v>
      </c>
      <c r="H10">
        <v>7.7</v>
      </c>
      <c r="I10">
        <v>0.4</v>
      </c>
      <c r="J10">
        <v>0.1</v>
      </c>
      <c r="K10">
        <v>152</v>
      </c>
    </row>
    <row r="11" spans="1:29">
      <c r="A11" t="s">
        <v>139</v>
      </c>
      <c r="B11" s="30">
        <v>38266</v>
      </c>
      <c r="C11" t="s">
        <v>117</v>
      </c>
      <c r="D11" s="28">
        <v>0.70833333333333337</v>
      </c>
      <c r="E11">
        <v>9.9</v>
      </c>
      <c r="F11">
        <v>22.5</v>
      </c>
      <c r="H11">
        <v>7.8</v>
      </c>
      <c r="I11">
        <v>0.4</v>
      </c>
      <c r="J11">
        <v>0.14000000000000001</v>
      </c>
    </row>
    <row r="12" spans="1:29">
      <c r="A12" t="s">
        <v>140</v>
      </c>
      <c r="B12" s="30">
        <v>38266</v>
      </c>
      <c r="C12" t="s">
        <v>95</v>
      </c>
      <c r="D12" s="28">
        <v>0.67708333333333337</v>
      </c>
      <c r="E12">
        <v>9</v>
      </c>
      <c r="H12">
        <v>7.3</v>
      </c>
      <c r="I12">
        <v>8.9999999999999993E-3</v>
      </c>
      <c r="J12">
        <v>1.5</v>
      </c>
      <c r="K12">
        <v>82</v>
      </c>
    </row>
    <row r="13" spans="1:29">
      <c r="A13" t="s">
        <v>141</v>
      </c>
      <c r="B13" s="30">
        <v>38266</v>
      </c>
      <c r="C13" t="s">
        <v>77</v>
      </c>
      <c r="D13" s="28">
        <v>0.49861111111111112</v>
      </c>
      <c r="E13">
        <v>11</v>
      </c>
      <c r="F13">
        <v>23.9</v>
      </c>
      <c r="H13">
        <v>8</v>
      </c>
      <c r="I13">
        <v>0.1</v>
      </c>
      <c r="J13">
        <v>0.1</v>
      </c>
    </row>
    <row r="14" spans="1:29">
      <c r="A14" t="s">
        <v>142</v>
      </c>
      <c r="B14" s="30">
        <v>38266</v>
      </c>
      <c r="C14" t="s">
        <v>127</v>
      </c>
      <c r="D14" s="28">
        <v>0.47569444444444442</v>
      </c>
      <c r="E14">
        <v>5</v>
      </c>
      <c r="F14">
        <v>17.760000000000002</v>
      </c>
      <c r="H14">
        <v>7.5</v>
      </c>
    </row>
    <row r="15" spans="1:29">
      <c r="A15" t="s">
        <v>143</v>
      </c>
      <c r="B15" s="30">
        <v>38266</v>
      </c>
      <c r="C15" t="s">
        <v>130</v>
      </c>
      <c r="D15" s="28">
        <v>0.15625</v>
      </c>
      <c r="E15">
        <v>21</v>
      </c>
      <c r="F15">
        <v>5.2</v>
      </c>
      <c r="H15">
        <v>8.33</v>
      </c>
      <c r="I15">
        <v>0.33</v>
      </c>
      <c r="J15">
        <v>0</v>
      </c>
      <c r="K15">
        <v>84</v>
      </c>
    </row>
    <row r="16" spans="1:29">
      <c r="A16" t="s">
        <v>144</v>
      </c>
      <c r="B16" s="30">
        <v>38266</v>
      </c>
      <c r="C16" t="s">
        <v>105</v>
      </c>
      <c r="D16" s="28">
        <v>0.47916666666666669</v>
      </c>
      <c r="E16">
        <v>11</v>
      </c>
      <c r="F16">
        <v>25</v>
      </c>
      <c r="H16">
        <v>7.6</v>
      </c>
      <c r="K16">
        <v>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G14" sqref="G14"/>
    </sheetView>
  </sheetViews>
  <sheetFormatPr baseColWidth="10" defaultRowHeight="15" x14ac:dyDescent="0"/>
  <sheetData>
    <row r="1" spans="1:16" ht="60">
      <c r="A1" s="6" t="s">
        <v>4</v>
      </c>
      <c r="B1" s="17" t="s">
        <v>8</v>
      </c>
      <c r="C1" s="18" t="s">
        <v>10</v>
      </c>
      <c r="D1" s="23" t="s">
        <v>41</v>
      </c>
      <c r="E1" s="23" t="s">
        <v>42</v>
      </c>
      <c r="F1" s="23" t="s">
        <v>43</v>
      </c>
      <c r="G1" s="23" t="s">
        <v>44</v>
      </c>
      <c r="H1" s="23" t="s">
        <v>45</v>
      </c>
      <c r="I1" s="24" t="s">
        <v>46</v>
      </c>
      <c r="J1" s="23" t="s">
        <v>47</v>
      </c>
      <c r="K1" s="23" t="s">
        <v>48</v>
      </c>
      <c r="L1" s="23" t="s">
        <v>49</v>
      </c>
      <c r="M1" s="23" t="s">
        <v>50</v>
      </c>
      <c r="N1" s="23" t="s">
        <v>51</v>
      </c>
      <c r="O1" s="24" t="s">
        <v>52</v>
      </c>
      <c r="P1" s="25" t="s">
        <v>53</v>
      </c>
    </row>
    <row r="2" spans="1:16">
      <c r="A2" t="s">
        <v>63</v>
      </c>
      <c r="B2" t="s">
        <v>133</v>
      </c>
      <c r="C2" s="30">
        <v>38266</v>
      </c>
      <c r="D2" s="28">
        <v>0.45833333333333331</v>
      </c>
      <c r="E2" s="28">
        <v>0.625</v>
      </c>
      <c r="I2" t="s">
        <v>132</v>
      </c>
      <c r="J2" s="28">
        <v>0.625</v>
      </c>
      <c r="K2" s="28">
        <v>0.70833333333333337</v>
      </c>
      <c r="O2" t="s">
        <v>132</v>
      </c>
    </row>
    <row r="3" spans="1:16">
      <c r="A3" t="s">
        <v>97</v>
      </c>
      <c r="B3" t="s">
        <v>134</v>
      </c>
      <c r="C3" s="30">
        <v>38266</v>
      </c>
      <c r="D3" s="28">
        <v>0.54166666666666663</v>
      </c>
      <c r="E3" s="28">
        <v>0.625</v>
      </c>
      <c r="I3" t="s">
        <v>132</v>
      </c>
    </row>
    <row r="4" spans="1:16">
      <c r="A4" t="s">
        <v>131</v>
      </c>
      <c r="B4" t="s">
        <v>136</v>
      </c>
      <c r="C4" s="30">
        <v>38266</v>
      </c>
    </row>
    <row r="5" spans="1:16">
      <c r="A5" t="s">
        <v>67</v>
      </c>
      <c r="B5" t="s">
        <v>137</v>
      </c>
      <c r="C5" s="30">
        <v>38266</v>
      </c>
      <c r="D5" s="28"/>
      <c r="J5" s="28">
        <v>0.625</v>
      </c>
      <c r="K5" s="28">
        <v>0.70833333333333337</v>
      </c>
      <c r="O5" t="s">
        <v>132</v>
      </c>
    </row>
    <row r="6" spans="1:16">
      <c r="A6" t="s">
        <v>90</v>
      </c>
      <c r="B6" t="s">
        <v>152</v>
      </c>
      <c r="C6" s="30">
        <v>38266</v>
      </c>
      <c r="D6" s="28">
        <v>0.41666666666666669</v>
      </c>
      <c r="E6" s="28">
        <v>0.58333333333333337</v>
      </c>
      <c r="I6" t="s">
        <v>132</v>
      </c>
    </row>
    <row r="7" spans="1:16">
      <c r="A7" t="s">
        <v>100</v>
      </c>
      <c r="B7" t="s">
        <v>138</v>
      </c>
      <c r="C7" s="30">
        <v>38266</v>
      </c>
      <c r="D7" s="28"/>
      <c r="E7" s="28"/>
      <c r="J7" s="28">
        <v>0.375</v>
      </c>
      <c r="K7" s="28">
        <v>0.54166666666666663</v>
      </c>
      <c r="O7" t="s">
        <v>132</v>
      </c>
    </row>
    <row r="8" spans="1:16">
      <c r="A8" t="s">
        <v>117</v>
      </c>
      <c r="B8" t="s">
        <v>139</v>
      </c>
      <c r="C8" s="30">
        <v>38266</v>
      </c>
      <c r="D8" s="28">
        <v>0.5</v>
      </c>
      <c r="E8" s="28">
        <v>0.54166666666666663</v>
      </c>
      <c r="I8" t="s">
        <v>132</v>
      </c>
      <c r="J8" s="28">
        <v>0.41666666666666669</v>
      </c>
      <c r="K8" s="28">
        <v>0.5</v>
      </c>
      <c r="O8" t="s">
        <v>132</v>
      </c>
    </row>
    <row r="9" spans="1:16">
      <c r="A9" t="s">
        <v>95</v>
      </c>
      <c r="B9" t="s">
        <v>147</v>
      </c>
      <c r="C9" s="30">
        <v>38266</v>
      </c>
      <c r="D9" s="28">
        <v>0.58333333333333337</v>
      </c>
      <c r="E9" s="28">
        <v>0.70833333333333337</v>
      </c>
      <c r="I9" t="s">
        <v>132</v>
      </c>
    </row>
    <row r="10" spans="1:16">
      <c r="A10" t="s">
        <v>77</v>
      </c>
      <c r="B10" t="s">
        <v>153</v>
      </c>
      <c r="C10" s="30">
        <v>38266</v>
      </c>
      <c r="D10" s="28">
        <v>0.33333333333333331</v>
      </c>
      <c r="E10" s="28">
        <v>0.375</v>
      </c>
      <c r="I10" t="s">
        <v>132</v>
      </c>
      <c r="J10" s="28">
        <v>0.375</v>
      </c>
      <c r="K10" s="28">
        <v>0.41666666666666669</v>
      </c>
      <c r="O10" t="s">
        <v>132</v>
      </c>
    </row>
    <row r="11" spans="1:16">
      <c r="A11" t="s">
        <v>127</v>
      </c>
      <c r="B11" t="s">
        <v>142</v>
      </c>
      <c r="C11" s="30">
        <v>38266</v>
      </c>
      <c r="J11" s="28">
        <v>0.41666666666666669</v>
      </c>
      <c r="K11" s="28">
        <v>0.45833333333333331</v>
      </c>
      <c r="O11" t="s">
        <v>132</v>
      </c>
    </row>
    <row r="12" spans="1:16">
      <c r="A12" t="s">
        <v>104</v>
      </c>
      <c r="B12" t="s">
        <v>143</v>
      </c>
      <c r="C12" s="30">
        <v>38266</v>
      </c>
      <c r="D12" s="28">
        <v>0.625</v>
      </c>
      <c r="E12" s="28">
        <v>0.70833333333333337</v>
      </c>
      <c r="I12" t="s">
        <v>132</v>
      </c>
    </row>
    <row r="13" spans="1:16">
      <c r="A13" t="s">
        <v>105</v>
      </c>
      <c r="B13" t="s">
        <v>151</v>
      </c>
      <c r="C13" s="30">
        <v>38266</v>
      </c>
      <c r="D13" s="28">
        <v>0.41666666666666669</v>
      </c>
      <c r="E13" s="28">
        <v>0.45833333333333331</v>
      </c>
      <c r="I13" t="s">
        <v>132</v>
      </c>
      <c r="J13" s="28">
        <v>0.5</v>
      </c>
      <c r="K13" s="28">
        <v>0.54166666666666663</v>
      </c>
      <c r="O13" t="s">
        <v>132</v>
      </c>
    </row>
    <row r="14" spans="1:16">
      <c r="C14" s="30"/>
    </row>
    <row r="15" spans="1:16">
      <c r="C15" s="30"/>
    </row>
    <row r="16" spans="1:16">
      <c r="C16" s="30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C2" sqref="C2"/>
    </sheetView>
  </sheetViews>
  <sheetFormatPr baseColWidth="10" defaultRowHeight="15" x14ac:dyDescent="0"/>
  <sheetData>
    <row r="1" spans="1:12" ht="43">
      <c r="A1" s="6" t="s">
        <v>4</v>
      </c>
      <c r="B1" s="26" t="s">
        <v>8</v>
      </c>
      <c r="C1" s="26" t="s">
        <v>10</v>
      </c>
      <c r="D1" s="26" t="s">
        <v>54</v>
      </c>
      <c r="E1" s="26" t="s">
        <v>55</v>
      </c>
      <c r="F1" s="27" t="s">
        <v>56</v>
      </c>
      <c r="G1" s="26" t="s">
        <v>57</v>
      </c>
      <c r="H1" s="26" t="s">
        <v>58</v>
      </c>
      <c r="I1" s="26" t="s">
        <v>59</v>
      </c>
      <c r="J1" s="26" t="s">
        <v>60</v>
      </c>
      <c r="K1" s="26" t="s">
        <v>61</v>
      </c>
      <c r="L1" s="26" t="s">
        <v>53</v>
      </c>
    </row>
    <row r="2" spans="1:12">
      <c r="A2" t="s">
        <v>63</v>
      </c>
      <c r="D2" s="28">
        <v>0.45833333333333331</v>
      </c>
      <c r="I2" t="s">
        <v>132</v>
      </c>
    </row>
    <row r="3" spans="1:12">
      <c r="A3" t="s">
        <v>97</v>
      </c>
      <c r="D3" s="28">
        <v>0.58333333333333337</v>
      </c>
      <c r="I3" t="s">
        <v>132</v>
      </c>
    </row>
    <row r="4" spans="1:12">
      <c r="A4" t="s">
        <v>76</v>
      </c>
      <c r="D4" s="28">
        <v>0.625</v>
      </c>
      <c r="I4" t="s">
        <v>132</v>
      </c>
    </row>
    <row r="5" spans="1:12">
      <c r="A5" t="s">
        <v>67</v>
      </c>
      <c r="D5" s="28">
        <v>0.625</v>
      </c>
      <c r="K5" t="s">
        <v>132</v>
      </c>
    </row>
    <row r="6" spans="1:12">
      <c r="A6" t="s">
        <v>90</v>
      </c>
      <c r="D6" s="28">
        <v>0.5</v>
      </c>
      <c r="I6" t="s">
        <v>132</v>
      </c>
    </row>
    <row r="7" spans="1:12">
      <c r="A7" t="s">
        <v>100</v>
      </c>
      <c r="D7" s="28">
        <v>0.41666666666666669</v>
      </c>
      <c r="K7" t="s">
        <v>132</v>
      </c>
    </row>
    <row r="8" spans="1:12">
      <c r="A8" t="s">
        <v>117</v>
      </c>
      <c r="D8" s="28">
        <v>0.45833333333333331</v>
      </c>
      <c r="K8" t="s">
        <v>132</v>
      </c>
    </row>
    <row r="9" spans="1:12">
      <c r="A9" t="s">
        <v>95</v>
      </c>
      <c r="D9" s="28">
        <v>0.625</v>
      </c>
      <c r="I9" t="s">
        <v>132</v>
      </c>
    </row>
    <row r="10" spans="1:12">
      <c r="A10" t="s">
        <v>77</v>
      </c>
      <c r="D10" s="28">
        <v>0.41666666666666669</v>
      </c>
      <c r="K10" t="s">
        <v>132</v>
      </c>
    </row>
    <row r="11" spans="1:12">
      <c r="A11" t="s">
        <v>127</v>
      </c>
      <c r="D11" s="28">
        <v>0.45833333333333331</v>
      </c>
      <c r="K11" t="s">
        <v>132</v>
      </c>
    </row>
    <row r="12" spans="1:12">
      <c r="A12" t="s">
        <v>104</v>
      </c>
      <c r="D12" s="28">
        <v>0.625</v>
      </c>
      <c r="K12" t="s">
        <v>132</v>
      </c>
    </row>
    <row r="13" spans="1:12">
      <c r="A13" t="s">
        <v>105</v>
      </c>
      <c r="D13" s="28">
        <v>0.5</v>
      </c>
      <c r="K13" t="s">
        <v>132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Fish</vt:lpstr>
      <vt:lpstr>Macros</vt:lpstr>
      <vt:lpstr>Student Salinity</vt:lpstr>
      <vt:lpstr>Physical Systems</vt:lpstr>
      <vt:lpstr>Chemistry</vt:lpstr>
      <vt:lpstr>Tides</vt:lpstr>
      <vt:lpstr>Currents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Margie Turrin</cp:lastModifiedBy>
  <dcterms:created xsi:type="dcterms:W3CDTF">2017-05-11T15:56:23Z</dcterms:created>
  <dcterms:modified xsi:type="dcterms:W3CDTF">2017-05-31T02:19:18Z</dcterms:modified>
</cp:coreProperties>
</file>