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629"/>
  <workbookPr showInkAnnotation="0" autoCompressPictures="0"/>
  <bookViews>
    <workbookView xWindow="6080" yWindow="0" windowWidth="20700" windowHeight="11760" tabRatio="500" firstSheet="5" activeTab="9"/>
  </bookViews>
  <sheets>
    <sheet name="Fish " sheetId="1" r:id="rId1"/>
    <sheet name="Macros" sheetId="2" r:id="rId2"/>
    <sheet name="Student Salinity" sheetId="3" r:id="rId3"/>
    <sheet name="Standardized Salinity " sheetId="4" r:id="rId4"/>
    <sheet name="Physical Systems" sheetId="5" r:id="rId5"/>
    <sheet name="Chemistry " sheetId="6" r:id="rId6"/>
    <sheet name="Tides" sheetId="7" r:id="rId7"/>
    <sheet name="Currents" sheetId="8" r:id="rId8"/>
    <sheet name="Shipping" sheetId="10" r:id="rId9"/>
    <sheet name="Other Observations" sheetId="11" r:id="rId10"/>
    <sheet name="Cores" sheetId="12" r:id="rId11"/>
    <sheet name="+" sheetId="9" r:id="rId12"/>
  </sheets>
  <definedNames>
    <definedName name="_xlnm.Print_Area" localSheetId="11">'+'!$A$1:$H$69</definedName>
    <definedName name="_xlnm.Print_Area" localSheetId="5">'Chemistry '!$B$1:$M$86</definedName>
    <definedName name="_xlnm.Print_Area" localSheetId="7">Currents!$A$1:$L$94</definedName>
    <definedName name="_xlnm.Print_Area" localSheetId="0">'Fish '!$A$1:$BR$66</definedName>
    <definedName name="_xlnm.Print_Area" localSheetId="1">Macros!$A$1:$BC$79</definedName>
    <definedName name="_xlnm.Print_Area" localSheetId="9">'Other Observations'!$A$1:$E$34</definedName>
    <definedName name="_xlnm.Print_Area" localSheetId="4">'Physical Systems'!$A$1:$T$94</definedName>
    <definedName name="_xlnm.Print_Area" localSheetId="8">Shipping!$A$1:$P$205</definedName>
    <definedName name="_xlnm.Print_Area" localSheetId="3">'Standardized Salinity '!$A$1:$F$80</definedName>
    <definedName name="_xlnm.Print_Area" localSheetId="6">Tides!$B$1:$P$94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" i="3" l="1"/>
  <c r="AZ79" i="2"/>
  <c r="BA79" i="2"/>
  <c r="AW79" i="2"/>
  <c r="BI66" i="1"/>
  <c r="BR51" i="1"/>
  <c r="BR52" i="1"/>
  <c r="BR53" i="1"/>
  <c r="BR54" i="1"/>
  <c r="BR55" i="1"/>
  <c r="BR56" i="1"/>
  <c r="BR57" i="1"/>
  <c r="BR58" i="1"/>
  <c r="BR59" i="1"/>
  <c r="BR60" i="1"/>
  <c r="BR46" i="1"/>
  <c r="BR33" i="1"/>
  <c r="BR34" i="1"/>
  <c r="BR35" i="1"/>
  <c r="BR36" i="1"/>
  <c r="BR37" i="1"/>
  <c r="BR3" i="1"/>
  <c r="BR4" i="1"/>
  <c r="BR5" i="1"/>
  <c r="BR6" i="1"/>
  <c r="BR7" i="1"/>
  <c r="BR8" i="1"/>
  <c r="BR9" i="1"/>
  <c r="BR10" i="1"/>
  <c r="E45" i="4"/>
  <c r="E44" i="4"/>
  <c r="E43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2" i="4"/>
  <c r="E20" i="4"/>
  <c r="E18" i="4"/>
  <c r="E13" i="4"/>
  <c r="E11" i="4"/>
  <c r="E6" i="4"/>
  <c r="E4" i="4"/>
  <c r="E2" i="4"/>
  <c r="D79" i="2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J66" i="1"/>
  <c r="BK66" i="1"/>
  <c r="BL66" i="1"/>
  <c r="BM66" i="1"/>
  <c r="BN66" i="1"/>
  <c r="BO66" i="1"/>
  <c r="BP66" i="1"/>
  <c r="BQ66" i="1"/>
  <c r="BR44" i="1"/>
  <c r="BR28" i="1"/>
  <c r="BR23" i="1"/>
  <c r="BR64" i="1"/>
  <c r="BR63" i="1"/>
  <c r="BR21" i="1"/>
  <c r="BR47" i="1"/>
  <c r="BR2" i="1"/>
  <c r="BR11" i="1"/>
  <c r="BR12" i="1"/>
  <c r="BR13" i="1"/>
  <c r="BR14" i="1"/>
  <c r="BR15" i="1"/>
  <c r="BR16" i="1"/>
  <c r="BR17" i="1"/>
  <c r="BR18" i="1"/>
  <c r="BR19" i="1"/>
  <c r="BR20" i="1"/>
  <c r="BR22" i="1"/>
  <c r="BR24" i="1"/>
  <c r="BR25" i="1"/>
  <c r="BR26" i="1"/>
  <c r="BR27" i="1"/>
  <c r="BR29" i="1"/>
  <c r="BR30" i="1"/>
  <c r="BR31" i="1"/>
  <c r="BR32" i="1"/>
  <c r="BR38" i="1"/>
  <c r="BR39" i="1"/>
  <c r="BR40" i="1"/>
  <c r="BR41" i="1"/>
  <c r="BR42" i="1"/>
  <c r="BR43" i="1"/>
  <c r="BR45" i="1"/>
  <c r="BR48" i="1"/>
  <c r="BR49" i="1"/>
  <c r="BR50" i="1"/>
  <c r="BR61" i="1"/>
  <c r="BR62" i="1"/>
  <c r="BR65" i="1"/>
  <c r="BR66" i="1"/>
  <c r="B66" i="1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AB79" i="2"/>
  <c r="AC79" i="2"/>
  <c r="AD79" i="2"/>
  <c r="AE79" i="2"/>
  <c r="AF79" i="2"/>
  <c r="AG79" i="2"/>
  <c r="AH79" i="2"/>
  <c r="AI79" i="2"/>
  <c r="AJ79" i="2"/>
  <c r="AK79" i="2"/>
  <c r="AL79" i="2"/>
  <c r="AM79" i="2"/>
  <c r="AN79" i="2"/>
  <c r="AO79" i="2"/>
  <c r="AP79" i="2"/>
  <c r="AQ79" i="2"/>
  <c r="AR79" i="2"/>
  <c r="AS79" i="2"/>
  <c r="AT79" i="2"/>
  <c r="AU79" i="2"/>
  <c r="AV79" i="2"/>
  <c r="AX79" i="2"/>
  <c r="AY79" i="2"/>
  <c r="BB79" i="2"/>
  <c r="BC26" i="2"/>
  <c r="BC50" i="2"/>
  <c r="BC36" i="2"/>
  <c r="BC20" i="2"/>
  <c r="BC77" i="2"/>
  <c r="BC71" i="2"/>
  <c r="BC3" i="2"/>
  <c r="BC5" i="2"/>
  <c r="BC4" i="2"/>
  <c r="BC2" i="2"/>
  <c r="BC6" i="2"/>
  <c r="BC7" i="2"/>
  <c r="BC8" i="2"/>
  <c r="BC9" i="2"/>
  <c r="BC10" i="2"/>
  <c r="BC11" i="2"/>
  <c r="BC12" i="2"/>
  <c r="BC13" i="2"/>
  <c r="BC14" i="2"/>
  <c r="BC15" i="2"/>
  <c r="BC16" i="2"/>
  <c r="BC17" i="2"/>
  <c r="BC18" i="2"/>
  <c r="BC19" i="2"/>
  <c r="BC21" i="2"/>
  <c r="BC22" i="2"/>
  <c r="BC23" i="2"/>
  <c r="BC24" i="2"/>
  <c r="BC27" i="2"/>
  <c r="BC28" i="2"/>
  <c r="BC29" i="2"/>
  <c r="BC30" i="2"/>
  <c r="BC31" i="2"/>
  <c r="BC32" i="2"/>
  <c r="BC33" i="2"/>
  <c r="BC34" i="2"/>
  <c r="BC35" i="2"/>
  <c r="BC37" i="2"/>
  <c r="BC39" i="2"/>
  <c r="BC40" i="2"/>
  <c r="BC41" i="2"/>
  <c r="BC42" i="2"/>
  <c r="BC43" i="2"/>
  <c r="BC44" i="2"/>
  <c r="BC45" i="2"/>
  <c r="BC46" i="2"/>
  <c r="BC47" i="2"/>
  <c r="BC48" i="2"/>
  <c r="BC49" i="2"/>
  <c r="BC51" i="2"/>
  <c r="BC52" i="2"/>
  <c r="BC53" i="2"/>
  <c r="BC54" i="2"/>
  <c r="BC55" i="2"/>
  <c r="BC56" i="2"/>
  <c r="BC57" i="2"/>
  <c r="BC58" i="2"/>
  <c r="BC59" i="2"/>
  <c r="BC60" i="2"/>
  <c r="BC61" i="2"/>
  <c r="BC62" i="2"/>
  <c r="BC63" i="2"/>
  <c r="BC64" i="2"/>
  <c r="BC65" i="2"/>
  <c r="BC66" i="2"/>
  <c r="BC67" i="2"/>
  <c r="BC68" i="2"/>
  <c r="BC69" i="2"/>
  <c r="BC70" i="2"/>
  <c r="BC72" i="2"/>
  <c r="BC73" i="2"/>
  <c r="BC74" i="2"/>
  <c r="BC75" i="2"/>
  <c r="BC76" i="2"/>
  <c r="BC78" i="2"/>
  <c r="BC79" i="2"/>
  <c r="C79" i="2"/>
</calcChain>
</file>

<file path=xl/comments1.xml><?xml version="1.0" encoding="utf-8"?>
<comments xmlns="http://schemas.openxmlformats.org/spreadsheetml/2006/main">
  <authors>
    <author>Brittin Boenning</author>
  </authors>
  <commentList>
    <comment ref="BQ29" authorId="0">
      <text>
        <r>
          <rPr>
            <b/>
            <sz val="9"/>
            <color indexed="81"/>
            <rFont val="Tahoma"/>
            <family val="2"/>
          </rPr>
          <t>Brittin Boenning:</t>
        </r>
        <r>
          <rPr>
            <sz val="9"/>
            <color indexed="81"/>
            <rFont val="Tahoma"/>
            <family val="2"/>
          </rPr>
          <t xml:space="preserve">
White catfish?</t>
        </r>
      </text>
    </comment>
    <comment ref="B36" authorId="0">
      <text>
        <r>
          <rPr>
            <b/>
            <sz val="9"/>
            <color indexed="81"/>
            <rFont val="Tahoma"/>
            <family val="2"/>
          </rPr>
          <t>Brittin Boenning:</t>
        </r>
        <r>
          <rPr>
            <sz val="9"/>
            <color indexed="81"/>
            <rFont val="Tahoma"/>
            <family val="2"/>
          </rPr>
          <t xml:space="preserve">
Found in tide pool on shoreline</t>
        </r>
      </text>
    </comment>
    <comment ref="BH36" authorId="0">
      <text>
        <r>
          <rPr>
            <b/>
            <sz val="9"/>
            <color indexed="81"/>
            <rFont val="Tahoma"/>
            <family val="2"/>
          </rPr>
          <t>Brittin Boenning:</t>
        </r>
        <r>
          <rPr>
            <sz val="9"/>
            <color indexed="81"/>
            <rFont val="Tahoma"/>
            <family val="2"/>
          </rPr>
          <t xml:space="preserve">
Found in tide pool on shoreline</t>
        </r>
      </text>
    </comment>
    <comment ref="BO48" authorId="0">
      <text>
        <r>
          <rPr>
            <b/>
            <sz val="9"/>
            <color indexed="81"/>
            <rFont val="Tahoma"/>
            <family val="2"/>
          </rPr>
          <t>Brittin Boenning:</t>
        </r>
        <r>
          <rPr>
            <sz val="9"/>
            <color indexed="81"/>
            <rFont val="Tahoma"/>
            <family val="2"/>
          </rPr>
          <t xml:space="preserve">
striped bass</t>
        </r>
      </text>
    </comment>
  </commentList>
</comments>
</file>

<file path=xl/comments2.xml><?xml version="1.0" encoding="utf-8"?>
<comments xmlns="http://schemas.openxmlformats.org/spreadsheetml/2006/main">
  <authors>
    <author>Margie Turrin</author>
    <author>Brittin Boenning</author>
  </authors>
  <commentList>
    <comment ref="AF2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3 female, 1 male</t>
        </r>
      </text>
    </comment>
    <comment ref="AQ3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Green caddisfly </t>
        </r>
      </text>
    </comment>
    <comment ref="O6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Present</t>
        </r>
      </text>
    </comment>
    <comment ref="O10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present</t>
        </r>
      </text>
    </comment>
    <comment ref="C12" authorId="1">
      <text>
        <r>
          <rPr>
            <b/>
            <sz val="9"/>
            <color indexed="81"/>
            <rFont val="Tahoma"/>
            <family val="2"/>
          </rPr>
          <t>Brittin Boenning:</t>
        </r>
        <r>
          <rPr>
            <sz val="9"/>
            <color indexed="81"/>
            <rFont val="Tahoma"/>
            <family val="2"/>
          </rPr>
          <t xml:space="preserve">
male</t>
        </r>
      </text>
    </comment>
    <comment ref="C22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Male</t>
        </r>
      </text>
    </comment>
    <comment ref="C23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2 F
2M</t>
        </r>
      </text>
    </comment>
    <comment ref="C26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3 Female, 1 male</t>
        </r>
      </text>
    </comment>
    <comment ref="C29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both male</t>
        </r>
      </text>
    </comment>
    <comment ref="C36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3 males at least</t>
        </r>
      </text>
    </comment>
    <comment ref="C40" authorId="1">
      <text>
        <r>
          <rPr>
            <b/>
            <sz val="9"/>
            <color indexed="81"/>
            <rFont val="Tahoma"/>
            <family val="2"/>
          </rPr>
          <t>Brittin Boenning:</t>
        </r>
        <r>
          <rPr>
            <sz val="9"/>
            <color indexed="81"/>
            <rFont val="Tahoma"/>
            <family val="2"/>
          </rPr>
          <t xml:space="preserve">
9 M, 4 F, 1 unknown</t>
        </r>
      </text>
    </comment>
    <comment ref="I40" authorId="1">
      <text>
        <r>
          <rPr>
            <b/>
            <sz val="9"/>
            <color indexed="81"/>
            <rFont val="Tahoma"/>
            <family val="2"/>
          </rPr>
          <t>Brittin Boenning:</t>
        </r>
        <r>
          <rPr>
            <sz val="9"/>
            <color indexed="81"/>
            <rFont val="Tahoma"/>
            <family val="2"/>
          </rPr>
          <t xml:space="preserve">
all F</t>
        </r>
      </text>
    </comment>
    <comment ref="C41" authorId="1">
      <text>
        <r>
          <rPr>
            <b/>
            <sz val="9"/>
            <color indexed="81"/>
            <rFont val="Tahoma"/>
            <family val="2"/>
          </rPr>
          <t>Brittin Boenning:</t>
        </r>
        <r>
          <rPr>
            <sz val="9"/>
            <color indexed="81"/>
            <rFont val="Tahoma"/>
            <family val="2"/>
          </rPr>
          <t xml:space="preserve">
both M</t>
        </r>
      </text>
    </comment>
    <comment ref="S47" authorId="1">
      <text>
        <r>
          <rPr>
            <b/>
            <sz val="9"/>
            <color indexed="81"/>
            <rFont val="Tahoma"/>
            <family val="2"/>
          </rPr>
          <t>Brittin Boenning:</t>
        </r>
        <r>
          <rPr>
            <sz val="9"/>
            <color indexed="81"/>
            <rFont val="Tahoma"/>
            <family val="2"/>
          </rPr>
          <t xml:space="preserve">
"grass shrimp"?</t>
        </r>
      </text>
    </comment>
    <comment ref="P51" authorId="1">
      <text>
        <r>
          <rPr>
            <b/>
            <sz val="9"/>
            <color indexed="81"/>
            <rFont val="Tahoma"/>
            <family val="2"/>
          </rPr>
          <t>Brittin Boenning:</t>
        </r>
        <r>
          <rPr>
            <sz val="9"/>
            <color indexed="81"/>
            <rFont val="Tahoma"/>
            <family val="2"/>
          </rPr>
          <t xml:space="preserve">
just "jelly fish" entered on sheet</t>
        </r>
      </text>
    </comment>
    <comment ref="AI51" authorId="1">
      <text>
        <r>
          <rPr>
            <b/>
            <sz val="9"/>
            <color indexed="81"/>
            <rFont val="Tahoma"/>
            <family val="2"/>
          </rPr>
          <t>Brittin Boenning:</t>
        </r>
        <r>
          <rPr>
            <sz val="9"/>
            <color indexed="81"/>
            <rFont val="Tahoma"/>
            <family val="2"/>
          </rPr>
          <t xml:space="preserve">
just "snails" listed on sheet</t>
        </r>
      </text>
    </comment>
    <comment ref="C55" authorId="1">
      <text>
        <r>
          <rPr>
            <b/>
            <sz val="9"/>
            <color indexed="81"/>
            <rFont val="Tahoma"/>
            <family val="2"/>
          </rPr>
          <t>Brittin Boenning:</t>
        </r>
        <r>
          <rPr>
            <sz val="9"/>
            <color indexed="81"/>
            <rFont val="Tahoma"/>
            <family val="2"/>
          </rPr>
          <t xml:space="preserve">
3 M, 2 F</t>
        </r>
      </text>
    </comment>
  </commentList>
</comments>
</file>

<file path=xl/sharedStrings.xml><?xml version="1.0" encoding="utf-8"?>
<sst xmlns="http://schemas.openxmlformats.org/spreadsheetml/2006/main" count="3353" uniqueCount="881">
  <si>
    <t>Mohawk</t>
  </si>
  <si>
    <t>Schoharie</t>
  </si>
  <si>
    <t>RM 154 PI</t>
  </si>
  <si>
    <t>Peebles Island</t>
  </si>
  <si>
    <t>Green Island</t>
  </si>
  <si>
    <t>RM 152</t>
  </si>
  <si>
    <t>Watervleit</t>
  </si>
  <si>
    <t>RM 145</t>
  </si>
  <si>
    <t>Albany Boat Basin</t>
  </si>
  <si>
    <t>Rensselear</t>
  </si>
  <si>
    <t>RM 138</t>
  </si>
  <si>
    <t>Bethlehem</t>
  </si>
  <si>
    <t>RM 133</t>
  </si>
  <si>
    <t>Schodack</t>
  </si>
  <si>
    <t>RM 118</t>
  </si>
  <si>
    <t>Hudson</t>
  </si>
  <si>
    <t>RM 115</t>
  </si>
  <si>
    <t>Athens</t>
  </si>
  <si>
    <t>RM 108</t>
  </si>
  <si>
    <t>Germantown</t>
  </si>
  <si>
    <t>RM 102</t>
  </si>
  <si>
    <t>Saugerties LH</t>
  </si>
  <si>
    <t>Ulster Land.</t>
  </si>
  <si>
    <t>RM 92 Nobels</t>
  </si>
  <si>
    <t>Kingston</t>
  </si>
  <si>
    <t>RM 90 RV</t>
  </si>
  <si>
    <t>Port Ewen</t>
  </si>
  <si>
    <t>RM 87</t>
  </si>
  <si>
    <t>Esopus Mead</t>
  </si>
  <si>
    <t>RM 84.5</t>
  </si>
  <si>
    <t>Norrie Point</t>
  </si>
  <si>
    <t>RM 78</t>
  </si>
  <si>
    <t>Quiet Cove</t>
  </si>
  <si>
    <t>Wayras Park</t>
  </si>
  <si>
    <t>RM 76 W</t>
  </si>
  <si>
    <t>Highland Landing</t>
  </si>
  <si>
    <t>RM 61.1 VC</t>
  </si>
  <si>
    <t>Riverfront Beacon</t>
  </si>
  <si>
    <t>RM 61E L.D.</t>
  </si>
  <si>
    <t>Long Dock Beacon</t>
  </si>
  <si>
    <t>RM 61W Newb.</t>
  </si>
  <si>
    <t>Newburgh</t>
  </si>
  <si>
    <t>RM 60</t>
  </si>
  <si>
    <t>Dennings Pt.</t>
  </si>
  <si>
    <t>Kowawese</t>
  </si>
  <si>
    <t xml:space="preserve">RM 57 </t>
  </si>
  <si>
    <t>Cornwall</t>
  </si>
  <si>
    <t>RM 55</t>
  </si>
  <si>
    <t>Little Stony Point</t>
  </si>
  <si>
    <t>RM 43</t>
  </si>
  <si>
    <t>Peekskill</t>
  </si>
  <si>
    <t>RM 41</t>
  </si>
  <si>
    <t>Verplanck</t>
  </si>
  <si>
    <t>RM 39.5</t>
  </si>
  <si>
    <t>George's Is</t>
  </si>
  <si>
    <t>RM 35 E MS</t>
  </si>
  <si>
    <t>RM 35W</t>
  </si>
  <si>
    <t>Bowline</t>
  </si>
  <si>
    <t>RM 32</t>
  </si>
  <si>
    <t>Ossining</t>
  </si>
  <si>
    <t>Hook Mtn.</t>
  </si>
  <si>
    <t>RM 28 HS</t>
  </si>
  <si>
    <t>Nyack Mem. HS</t>
  </si>
  <si>
    <t>Irvington</t>
  </si>
  <si>
    <t>RM 25 E MS</t>
  </si>
  <si>
    <t>RM 25W</t>
  </si>
  <si>
    <t>Piermont</t>
  </si>
  <si>
    <t>RM 23</t>
  </si>
  <si>
    <t>Hastings</t>
  </si>
  <si>
    <t>RM 18.5 BB</t>
  </si>
  <si>
    <t>Alpine</t>
  </si>
  <si>
    <t>RM 18 Bec</t>
  </si>
  <si>
    <t>Beczak</t>
  </si>
  <si>
    <t>Inwood</t>
  </si>
  <si>
    <t>Sherman Cove</t>
  </si>
  <si>
    <t>RM 11.5</t>
  </si>
  <si>
    <t>Fort Wash.</t>
  </si>
  <si>
    <t>Pier 45 - Waller.</t>
  </si>
  <si>
    <t>Pier 45- PS3</t>
  </si>
  <si>
    <t>Pier 40</t>
  </si>
  <si>
    <t>LESEC</t>
  </si>
  <si>
    <t>RM-1</t>
  </si>
  <si>
    <t>Buttermilk Chan</t>
  </si>
  <si>
    <t>Staten Island</t>
  </si>
  <si>
    <t>American eel</t>
  </si>
  <si>
    <t>Conger Eel</t>
  </si>
  <si>
    <t>herring sp.</t>
  </si>
  <si>
    <t>Alewife</t>
  </si>
  <si>
    <t>Blueback Herring</t>
  </si>
  <si>
    <t>American Shad</t>
  </si>
  <si>
    <t>Atlantic menhaden</t>
  </si>
  <si>
    <t>Gizzard Shad</t>
  </si>
  <si>
    <t>bay anchovy</t>
  </si>
  <si>
    <t>Goldfish</t>
  </si>
  <si>
    <t>Redside Dace</t>
  </si>
  <si>
    <t>Shiner sp.</t>
  </si>
  <si>
    <t>golden shiner</t>
  </si>
  <si>
    <t>emerald shiner</t>
  </si>
  <si>
    <t>minnow, silvery</t>
  </si>
  <si>
    <t>spottail shiner</t>
  </si>
  <si>
    <t>Common Carp</t>
  </si>
  <si>
    <t>White sucker</t>
  </si>
  <si>
    <t>catfish (sp)</t>
  </si>
  <si>
    <t>white catfish</t>
  </si>
  <si>
    <t xml:space="preserve">yellow bullhead </t>
  </si>
  <si>
    <t xml:space="preserve">brown bullhead </t>
  </si>
  <si>
    <t>channel catfish</t>
  </si>
  <si>
    <t xml:space="preserve">northern pike </t>
  </si>
  <si>
    <t>oyster toad fish</t>
  </si>
  <si>
    <t>needlefish</t>
  </si>
  <si>
    <t>banded killifish</t>
  </si>
  <si>
    <t>mummichog</t>
  </si>
  <si>
    <t>striped killifish</t>
  </si>
  <si>
    <t>brook silverside</t>
  </si>
  <si>
    <t>Rough Silverside</t>
  </si>
  <si>
    <t>Atlantic silverside</t>
  </si>
  <si>
    <t xml:space="preserve">Stickleback </t>
  </si>
  <si>
    <t>Northern Pipefish</t>
  </si>
  <si>
    <t>Lined seahorse</t>
  </si>
  <si>
    <t>white perch</t>
  </si>
  <si>
    <t>striped bass</t>
  </si>
  <si>
    <t>Rock Bass</t>
  </si>
  <si>
    <t>sunfish sp.</t>
  </si>
  <si>
    <t>Redbreast Sunfish</t>
  </si>
  <si>
    <t>pumpkinseed</t>
  </si>
  <si>
    <t>bluegill</t>
  </si>
  <si>
    <t>smallmouth bass</t>
  </si>
  <si>
    <t>largemouth Bass</t>
  </si>
  <si>
    <t>black crappie</t>
  </si>
  <si>
    <t>Darter</t>
  </si>
  <si>
    <t>tesselated darter</t>
  </si>
  <si>
    <t>yellow perch</t>
  </si>
  <si>
    <t>northern log perch</t>
  </si>
  <si>
    <t>bluefish</t>
  </si>
  <si>
    <t>Permit</t>
  </si>
  <si>
    <t>Scup (Porgy)</t>
  </si>
  <si>
    <t>Spot</t>
  </si>
  <si>
    <t>Northern kingfish</t>
  </si>
  <si>
    <t>Black Drum</t>
  </si>
  <si>
    <t>mullet sp.</t>
  </si>
  <si>
    <t>cunner</t>
  </si>
  <si>
    <t>naked goby</t>
  </si>
  <si>
    <t xml:space="preserve">Windowpane </t>
  </si>
  <si>
    <t>Summer Flounder</t>
  </si>
  <si>
    <t>winter flounder</t>
  </si>
  <si>
    <t>hogchoker</t>
  </si>
  <si>
    <t>Young of Year</t>
  </si>
  <si>
    <t>Asian Weatherfish</t>
  </si>
  <si>
    <t>Unidentified species</t>
  </si>
  <si>
    <t>TOTALS - FISH</t>
  </si>
  <si>
    <t xml:space="preserve">RM </t>
  </si>
  <si>
    <t>RM 153 GI</t>
  </si>
  <si>
    <t>RM 144(AM)</t>
  </si>
  <si>
    <t>RM 144(PM)</t>
  </si>
  <si>
    <t>RM 124</t>
  </si>
  <si>
    <t>Nutten Hook</t>
  </si>
  <si>
    <t>RM 123</t>
  </si>
  <si>
    <t>RM 120</t>
  </si>
  <si>
    <t>Coxsackie</t>
  </si>
  <si>
    <t>Four Mile</t>
  </si>
  <si>
    <t>RM 112</t>
  </si>
  <si>
    <t>Dutchman's Ldg</t>
  </si>
  <si>
    <t>RM 100</t>
  </si>
  <si>
    <t>Falling H20</t>
  </si>
  <si>
    <t>RM 97ES</t>
  </si>
  <si>
    <t>RM 97HS</t>
  </si>
  <si>
    <t>RM 76 E (ES)</t>
  </si>
  <si>
    <t>RM 76 E (HS)</t>
  </si>
  <si>
    <t>RM 58 South</t>
  </si>
  <si>
    <t>RM 58 North</t>
  </si>
  <si>
    <t>RM 53</t>
  </si>
  <si>
    <t>Garrison Ldg.</t>
  </si>
  <si>
    <t>RM 36</t>
  </si>
  <si>
    <t>Stony Pt. Marina</t>
  </si>
  <si>
    <t>Senasqua</t>
  </si>
  <si>
    <t xml:space="preserve">Hook Mtn. </t>
  </si>
  <si>
    <t>RM 31 MS</t>
  </si>
  <si>
    <t xml:space="preserve">RM 31 (college) </t>
  </si>
  <si>
    <t>RM 31</t>
  </si>
  <si>
    <t>Nyack Beach</t>
  </si>
  <si>
    <t>RM 23.5</t>
  </si>
  <si>
    <t xml:space="preserve">Dobbs Ferry </t>
  </si>
  <si>
    <t xml:space="preserve">Rm 17 </t>
  </si>
  <si>
    <t>St. Vincent</t>
  </si>
  <si>
    <t>RM 13</t>
  </si>
  <si>
    <t>Englewood Beach</t>
  </si>
  <si>
    <t>Swindler Cove</t>
  </si>
  <si>
    <t xml:space="preserve">HrlRM 13a </t>
  </si>
  <si>
    <t>HrlRM 14 ES</t>
  </si>
  <si>
    <t>HrlRM 14 HS</t>
  </si>
  <si>
    <t>HrlRM 13b</t>
  </si>
  <si>
    <t>HrlRM 10</t>
  </si>
  <si>
    <t>Ward's Island</t>
  </si>
  <si>
    <t>Pier 125</t>
  </si>
  <si>
    <t xml:space="preserve">RM 9 (HS) </t>
  </si>
  <si>
    <t xml:space="preserve">RM 9 (ES) </t>
  </si>
  <si>
    <t>BrxRM 8</t>
  </si>
  <si>
    <t>Pier 84 -</t>
  </si>
  <si>
    <t xml:space="preserve">RM 4  </t>
  </si>
  <si>
    <t xml:space="preserve">RM 2.5 </t>
  </si>
  <si>
    <t xml:space="preserve">RM 5 </t>
  </si>
  <si>
    <t>Pier i</t>
  </si>
  <si>
    <t>Pier 66</t>
  </si>
  <si>
    <t>RM 3.5</t>
  </si>
  <si>
    <t>RM 3.2W</t>
  </si>
  <si>
    <t>Hoboken</t>
  </si>
  <si>
    <t>RM 3.2E</t>
  </si>
  <si>
    <t>Pier 51</t>
  </si>
  <si>
    <t>RM 2.5</t>
  </si>
  <si>
    <t>Hunters</t>
  </si>
  <si>
    <t>Gantry</t>
  </si>
  <si>
    <t>RM 2</t>
  </si>
  <si>
    <t>ERM 1E</t>
  </si>
  <si>
    <t>ERM 1W</t>
  </si>
  <si>
    <t xml:space="preserve">SSS </t>
  </si>
  <si>
    <t>ERM 0 (ES)</t>
  </si>
  <si>
    <t>RMR 0 (HS)</t>
  </si>
  <si>
    <t>SSS</t>
  </si>
  <si>
    <t>RM-2</t>
  </si>
  <si>
    <t>Valentino Pier</t>
  </si>
  <si>
    <t>RM -4</t>
  </si>
  <si>
    <t>Bush Terminal</t>
  </si>
  <si>
    <t xml:space="preserve">Bay Ridge </t>
  </si>
  <si>
    <t xml:space="preserve">RM -4.2 (ES) </t>
  </si>
  <si>
    <t xml:space="preserve">RM -4.2 (HS) </t>
  </si>
  <si>
    <t>JB</t>
  </si>
  <si>
    <t>Coney Island</t>
  </si>
  <si>
    <t>RM -7 S</t>
  </si>
  <si>
    <t>RM -6</t>
  </si>
  <si>
    <t>Blue Crab</t>
  </si>
  <si>
    <t>Asian shore crab</t>
  </si>
  <si>
    <t>green crab</t>
  </si>
  <si>
    <t>shore crab</t>
  </si>
  <si>
    <t>Rock Crabs</t>
  </si>
  <si>
    <t>mud crab</t>
  </si>
  <si>
    <t>harris crab</t>
  </si>
  <si>
    <t>hermit crab</t>
  </si>
  <si>
    <t>spider crab</t>
  </si>
  <si>
    <t>fiddler crab</t>
  </si>
  <si>
    <t>mole crab</t>
  </si>
  <si>
    <t>zebra mussel</t>
  </si>
  <si>
    <t xml:space="preserve">Cteno phore (comb jellies) </t>
  </si>
  <si>
    <t>Moon Jellies</t>
  </si>
  <si>
    <t>lion's mane jelly</t>
  </si>
  <si>
    <t>Glass (ghost or shore ) shrimp</t>
  </si>
  <si>
    <t>Sand Shrimp</t>
  </si>
  <si>
    <t>brine shrimp</t>
  </si>
  <si>
    <t>sea squirt</t>
  </si>
  <si>
    <t>sea sponge</t>
  </si>
  <si>
    <t>oyster</t>
  </si>
  <si>
    <t>razer clam</t>
  </si>
  <si>
    <t>softsehell clam/ bivalves</t>
  </si>
  <si>
    <t>blue mussel</t>
  </si>
  <si>
    <t>barnacles</t>
  </si>
  <si>
    <t xml:space="preserve">red sponge </t>
  </si>
  <si>
    <t xml:space="preserve">Periwinkle snail </t>
  </si>
  <si>
    <t>crayfish</t>
  </si>
  <si>
    <t xml:space="preserve">Rusty Crayfish (invasive) </t>
  </si>
  <si>
    <t>isopod</t>
  </si>
  <si>
    <t>scuds</t>
  </si>
  <si>
    <t>Eastern mud snail</t>
  </si>
  <si>
    <t xml:space="preserve"> slipper shell snail </t>
  </si>
  <si>
    <t>tadpole</t>
  </si>
  <si>
    <t>damselfly nymph</t>
  </si>
  <si>
    <t>dragonfly nymph</t>
  </si>
  <si>
    <t>mayflynymph</t>
  </si>
  <si>
    <t>stonefly nymph</t>
  </si>
  <si>
    <t>caddisfly larva</t>
  </si>
  <si>
    <t>Truefly</t>
  </si>
  <si>
    <t>water penny</t>
  </si>
  <si>
    <t>Riffle Beetle</t>
  </si>
  <si>
    <t>Fishfly</t>
  </si>
  <si>
    <t>Cranefly (Helgramite)</t>
  </si>
  <si>
    <t>giant waterbug</t>
  </si>
  <si>
    <t>Marine Worm (Genus Nereis)</t>
  </si>
  <si>
    <t>Freshwater Worm</t>
  </si>
  <si>
    <t>backswimmers</t>
  </si>
  <si>
    <t>TOTALS -Macro</t>
  </si>
  <si>
    <t>RM 91 RV</t>
  </si>
  <si>
    <t xml:space="preserve">flounder (general) </t>
  </si>
  <si>
    <t xml:space="preserve">RM 61.1 </t>
  </si>
  <si>
    <t>Greensided Darter</t>
  </si>
  <si>
    <t>NR</t>
  </si>
  <si>
    <t>BBC (Dumbo)</t>
  </si>
  <si>
    <t xml:space="preserve">(rod &amp; reel) </t>
  </si>
  <si>
    <t>RM 47</t>
  </si>
  <si>
    <t>Popolopen Crk.</t>
  </si>
  <si>
    <t>Rm 45</t>
  </si>
  <si>
    <t>Constitution marsh</t>
  </si>
  <si>
    <t>Rm 47</t>
  </si>
  <si>
    <t xml:space="preserve">RM 4  (rod &amp; Reel) </t>
  </si>
  <si>
    <t>Miscellaneous Juvenile</t>
  </si>
  <si>
    <t>ERM 4.5 (MS)</t>
  </si>
  <si>
    <t xml:space="preserve">ERM 4.5 (HS) </t>
  </si>
  <si>
    <t>ERM 4.5</t>
  </si>
  <si>
    <t>Lady Crab</t>
  </si>
  <si>
    <t>Water boatman</t>
  </si>
  <si>
    <t>Butterfish</t>
  </si>
  <si>
    <t>midge</t>
  </si>
  <si>
    <t>TIME</t>
  </si>
  <si>
    <t>Schoharie Creek, Middleburgh</t>
  </si>
  <si>
    <t>RM 154</t>
  </si>
  <si>
    <t>Peeble's Island</t>
  </si>
  <si>
    <t>Rm 153</t>
  </si>
  <si>
    <r>
      <t>Hudson Shores</t>
    </r>
    <r>
      <rPr>
        <sz val="12"/>
        <rFont val="Calibri"/>
        <family val="2"/>
        <scheme val="minor"/>
      </rPr>
      <t xml:space="preserve"> Park, W</t>
    </r>
    <r>
      <rPr>
        <sz val="12"/>
        <color rgb="FF000000"/>
        <rFont val="Calibri"/>
        <family val="2"/>
        <scheme val="minor"/>
      </rPr>
      <t>atervliet</t>
    </r>
  </si>
  <si>
    <t>Corning Preserve</t>
  </si>
  <si>
    <t>RM 144</t>
  </si>
  <si>
    <t>Rennselaer Boat Launch</t>
  </si>
  <si>
    <t>Henry Hudson Park, Bethlehem</t>
  </si>
  <si>
    <t>Rm 133</t>
  </si>
  <si>
    <t>Schodack Island</t>
  </si>
  <si>
    <t>RM 124.5</t>
  </si>
  <si>
    <t>Coxsackie Riverfront Park</t>
  </si>
  <si>
    <t>Four Mile Point</t>
  </si>
  <si>
    <t>RM 117</t>
  </si>
  <si>
    <t>Hudson Riverfront Park</t>
  </si>
  <si>
    <t>Cohotate Preserve, Athens</t>
  </si>
  <si>
    <t>Dutchmans Landing</t>
  </si>
  <si>
    <t>Lasher Park, Germantown</t>
  </si>
  <si>
    <t>Saugerties Lighthouse</t>
  </si>
  <si>
    <t>Falling Waters</t>
  </si>
  <si>
    <t>RM 98</t>
  </si>
  <si>
    <t>Tivoli South Bay</t>
  </si>
  <si>
    <t>RM 97</t>
  </si>
  <si>
    <t>Ulster Landing</t>
  </si>
  <si>
    <t>RM 92</t>
  </si>
  <si>
    <t>Kingston Point</t>
  </si>
  <si>
    <t>RM 90</t>
  </si>
  <si>
    <t>George Freer, Port Ewen</t>
  </si>
  <si>
    <t>Esopus Meadows</t>
  </si>
  <si>
    <t>Quiet Cove, Poughkeepsie</t>
  </si>
  <si>
    <t>RM 76W</t>
  </si>
  <si>
    <t>RM 76E</t>
  </si>
  <si>
    <t>Waryas Park, Poughkeepsie</t>
  </si>
  <si>
    <t xml:space="preserve">Waryas Park </t>
  </si>
  <si>
    <t>RM 61.1</t>
  </si>
  <si>
    <t>Pete and Toshi Seeger Riverfront Park, Beacon</t>
  </si>
  <si>
    <t>RM 61W</t>
  </si>
  <si>
    <t>Newburgh Rowing Club</t>
  </si>
  <si>
    <t>RM 61E</t>
  </si>
  <si>
    <t>Long Dock Park, Beacon</t>
  </si>
  <si>
    <t>Denning's Point, Beacon</t>
  </si>
  <si>
    <t>RM 58</t>
  </si>
  <si>
    <t>RM 57</t>
  </si>
  <si>
    <t>Cornwall Landing</t>
  </si>
  <si>
    <t>RM 52.5</t>
  </si>
  <si>
    <t>Constitution Marsh Boardwalk</t>
  </si>
  <si>
    <t>RM 51.5</t>
  </si>
  <si>
    <t>Garrison Landing</t>
  </si>
  <si>
    <t>Popolopen Creek</t>
  </si>
  <si>
    <t>Riverfront Green, Peekskill</t>
  </si>
  <si>
    <t>Rm 41</t>
  </si>
  <si>
    <t>Steamboat Dock, Verplanck</t>
  </si>
  <si>
    <t>Georges Island</t>
  </si>
  <si>
    <t>R</t>
  </si>
  <si>
    <t>Grassy Point</t>
  </si>
  <si>
    <t>Bowline Park</t>
  </si>
  <si>
    <t>RM 35 E</t>
  </si>
  <si>
    <t>Senasqua Park</t>
  </si>
  <si>
    <t>Rm 32</t>
  </si>
  <si>
    <t>Hook Mountain Park, Nyack</t>
  </si>
  <si>
    <t>Lower Nyack</t>
  </si>
  <si>
    <t>Memorial Park, Nyack</t>
  </si>
  <si>
    <t>RM 25E</t>
  </si>
  <si>
    <t>Piermont Pier</t>
  </si>
  <si>
    <t>Dobbs Ferry</t>
  </si>
  <si>
    <t>Hastings-on-Hudson</t>
  </si>
  <si>
    <t>RM 18.5</t>
  </si>
  <si>
    <t>RM 17</t>
  </si>
  <si>
    <t>Mount Saint Vincent, Bronx</t>
  </si>
  <si>
    <t>RM 14</t>
  </si>
  <si>
    <t>Bloomers Beach, Englewood Cliffs</t>
  </si>
  <si>
    <t>Fort Washington</t>
  </si>
  <si>
    <t>RM 9</t>
  </si>
  <si>
    <t>West Harlem Pier 125th</t>
  </si>
  <si>
    <t>RM 5</t>
  </si>
  <si>
    <t>East RM 4.5</t>
  </si>
  <si>
    <t>Gantry Plaza North Pier</t>
  </si>
  <si>
    <t>RM 4</t>
  </si>
  <si>
    <t>Pier 84</t>
  </si>
  <si>
    <t xml:space="preserve">RM 3.5 </t>
  </si>
  <si>
    <t>Pier 63 (Should this be 66?)</t>
  </si>
  <si>
    <t>Pier 45 NYC</t>
  </si>
  <si>
    <t>RM 0</t>
  </si>
  <si>
    <t>South Street</t>
  </si>
  <si>
    <t>RM -1</t>
  </si>
  <si>
    <t>Governor's Island</t>
  </si>
  <si>
    <t>RM -2</t>
  </si>
  <si>
    <t>RM -4.2</t>
  </si>
  <si>
    <t>American Veterans Memorial Pier</t>
  </si>
  <si>
    <t>RM -7.5</t>
  </si>
  <si>
    <t>Great Kills, Staten Island</t>
  </si>
  <si>
    <t>East RM 8</t>
  </si>
  <si>
    <t>Baretto Park</t>
  </si>
  <si>
    <t>East RM1W</t>
  </si>
  <si>
    <t>Brooklyn Bridge Park, west</t>
  </si>
  <si>
    <t>East RM1E</t>
  </si>
  <si>
    <t>Brooklyn Bridge Park</t>
  </si>
  <si>
    <t>Brx RM 8.5</t>
  </si>
  <si>
    <t>Concrete Plant</t>
  </si>
  <si>
    <t>HarlRM 13b</t>
  </si>
  <si>
    <t>Sherman's Creek</t>
  </si>
  <si>
    <t>HarlRM 13a</t>
  </si>
  <si>
    <t>Swindler's Cove</t>
  </si>
  <si>
    <t>HarlRM 10</t>
  </si>
  <si>
    <t>Wards Island</t>
  </si>
  <si>
    <t>Rm 52.5</t>
  </si>
  <si>
    <t>RM 25 E HS</t>
  </si>
  <si>
    <t>hydrometer</t>
  </si>
  <si>
    <t>note: recorded "total salinity" not "Cl-"</t>
  </si>
  <si>
    <t>Tivoli Bay</t>
  </si>
  <si>
    <t>note: falling tide</t>
  </si>
  <si>
    <t>Am</t>
  </si>
  <si>
    <t>am</t>
  </si>
  <si>
    <t>Rm 14 AM</t>
  </si>
  <si>
    <t>Rm 14 PM (CC)</t>
  </si>
  <si>
    <t xml:space="preserve">Sample Date </t>
  </si>
  <si>
    <t>RM</t>
  </si>
  <si>
    <t>NAME</t>
  </si>
  <si>
    <t>Salinity times</t>
  </si>
  <si>
    <t xml:space="preserve">Total Salinity ppm </t>
  </si>
  <si>
    <t xml:space="preserve"> Salinity ppm -Cl-</t>
  </si>
  <si>
    <t>notes for Salinity -</t>
  </si>
  <si>
    <t>method H/R/QT</t>
  </si>
  <si>
    <t>titration strip</t>
  </si>
  <si>
    <t>YSI SCT</t>
  </si>
  <si>
    <t>temp 15 C</t>
  </si>
  <si>
    <t>vernier meter</t>
  </si>
  <si>
    <t>refractometer, hydrometer</t>
  </si>
  <si>
    <t>surface sample</t>
  </si>
  <si>
    <t xml:space="preserve">surface  </t>
  </si>
  <si>
    <t>depth</t>
  </si>
  <si>
    <t>Time 24 hr clock</t>
  </si>
  <si>
    <t>Air Temperature ° C</t>
  </si>
  <si>
    <t>Air Temp. °F</t>
  </si>
  <si>
    <t>Weather Today</t>
  </si>
  <si>
    <t>Weather Last 3 days</t>
  </si>
  <si>
    <t>% cloudcover</t>
  </si>
  <si>
    <t>Wind MPH</t>
  </si>
  <si>
    <t>kilometers per second</t>
  </si>
  <si>
    <t>Wind Kts</t>
  </si>
  <si>
    <t>Wind Beaufort</t>
  </si>
  <si>
    <t>Wind Direction -  from</t>
  </si>
  <si>
    <t>water condition</t>
  </si>
  <si>
    <t>Water Temperature Degrees C</t>
  </si>
  <si>
    <t>Water Temperature Degrees F</t>
  </si>
  <si>
    <t>Turbidity - cm (Secchi)</t>
  </si>
  <si>
    <t>Turbidity - cm (long tube)</t>
  </si>
  <si>
    <t>Turbidity - JTU (short tube)</t>
  </si>
  <si>
    <t xml:space="preserve">Turbidity- NTU (meter) </t>
  </si>
  <si>
    <t>sprinkles and light rain</t>
  </si>
  <si>
    <t>40s and some snow</t>
  </si>
  <si>
    <t>calm, clear</t>
  </si>
  <si>
    <t>drizzles</t>
  </si>
  <si>
    <t>cool and fall-like</t>
  </si>
  <si>
    <t>SE</t>
  </si>
  <si>
    <t xml:space="preserve">calm </t>
  </si>
  <si>
    <t>intermittent light rain</t>
  </si>
  <si>
    <t>cold, some snow and hail, sunny yesterday</t>
  </si>
  <si>
    <t xml:space="preserve">S </t>
  </si>
  <si>
    <t>mostly calm</t>
  </si>
  <si>
    <t>some rain</t>
  </si>
  <si>
    <t>windy and cool</t>
  </si>
  <si>
    <t>calm</t>
  </si>
  <si>
    <t>clear</t>
  </si>
  <si>
    <t xml:space="preserve">cool  </t>
  </si>
  <si>
    <t>foggy and wet</t>
  </si>
  <si>
    <t>some rain and humid</t>
  </si>
  <si>
    <t>rain, cold, windy</t>
  </si>
  <si>
    <t>rainy, cool</t>
  </si>
  <si>
    <t>1.7 m/s</t>
  </si>
  <si>
    <t>mostly dry, two sets of sprinkles</t>
  </si>
  <si>
    <t>unseasonably cool temp</t>
  </si>
  <si>
    <t>&gt;75</t>
  </si>
  <si>
    <t>slightly choppy</t>
  </si>
  <si>
    <t>cloudy but no rain</t>
  </si>
  <si>
    <t>cool</t>
  </si>
  <si>
    <t>50-75</t>
  </si>
  <si>
    <t>-</t>
  </si>
  <si>
    <t>wet and humid, rain</t>
  </si>
  <si>
    <t>SW</t>
  </si>
  <si>
    <t>no rain</t>
  </si>
  <si>
    <t>very cold</t>
  </si>
  <si>
    <t>51-75</t>
  </si>
  <si>
    <t>cool temp, some snow</t>
  </si>
  <si>
    <t>cool and cloudy</t>
  </si>
  <si>
    <t>choppy</t>
  </si>
  <si>
    <t>no rain, cool</t>
  </si>
  <si>
    <t>light flurries, hail, freezing temps</t>
  </si>
  <si>
    <t>no rain, overcast with gradual clearing</t>
  </si>
  <si>
    <t>2 days ago very cold, yesterday snow</t>
  </si>
  <si>
    <t>S</t>
  </si>
  <si>
    <t>Site Sampling ID</t>
  </si>
  <si>
    <t>LR quantab</t>
  </si>
  <si>
    <t>Below Detection</t>
  </si>
  <si>
    <t>LR quantabs</t>
  </si>
  <si>
    <t>HR quantab</t>
  </si>
  <si>
    <t xml:space="preserve">meter </t>
  </si>
  <si>
    <t>meter</t>
  </si>
  <si>
    <t xml:space="preserve">no rain </t>
  </si>
  <si>
    <t>cool, fall-like</t>
  </si>
  <si>
    <t>N</t>
  </si>
  <si>
    <t>clear, no rain, warm and windy</t>
  </si>
  <si>
    <t>no rain, Sunday unusually cold, Monday seasonal temp but still windy</t>
  </si>
  <si>
    <t xml:space="preserve">cold </t>
  </si>
  <si>
    <t>29-40</t>
  </si>
  <si>
    <t>cold, no rain</t>
  </si>
  <si>
    <t>windy and cold</t>
  </si>
  <si>
    <t>became mostly sunny at 11am, then cloudy again for rest of day</t>
  </si>
  <si>
    <t>windy with few snow flurries, very cold</t>
  </si>
  <si>
    <t>no precip</t>
  </si>
  <si>
    <t>very cold, snow flurries and temps down to teens</t>
  </si>
  <si>
    <t>rainy and sunny with some snow flurries</t>
  </si>
  <si>
    <t>mix of rainy and sunny, temps in the high 60s</t>
  </si>
  <si>
    <t>dry</t>
  </si>
  <si>
    <t>very cold and very dry</t>
  </si>
  <si>
    <t>25-50</t>
  </si>
  <si>
    <t>25-75</t>
  </si>
  <si>
    <t>cool weather but a dry season</t>
  </si>
  <si>
    <t>cold, cloudy, windy</t>
  </si>
  <si>
    <t>some light rain throughout</t>
  </si>
  <si>
    <t>cool and fall-like, rain on and off</t>
  </si>
  <si>
    <t>cold frost at night</t>
  </si>
  <si>
    <t>&lt;25</t>
  </si>
  <si>
    <t>sunny</t>
  </si>
  <si>
    <t>cold</t>
  </si>
  <si>
    <t>below freezing, snowed</t>
  </si>
  <si>
    <t>cold, heavy frost</t>
  </si>
  <si>
    <t>gentle breeze</t>
  </si>
  <si>
    <t>some snow and col</t>
  </si>
  <si>
    <t>NW</t>
  </si>
  <si>
    <t>fall-like, cool</t>
  </si>
  <si>
    <t>2.5 ml std turbid (???)</t>
  </si>
  <si>
    <t>calm and choppy at times</t>
  </si>
  <si>
    <t>no rain, warmed up during sampling</t>
  </si>
  <si>
    <t>very cold weekend</t>
  </si>
  <si>
    <t>cold and overcast</t>
  </si>
  <si>
    <t>rain and drizzle</t>
  </si>
  <si>
    <t>cloudy, rainy</t>
  </si>
  <si>
    <t>humid and wet</t>
  </si>
  <si>
    <t>cold temps</t>
  </si>
  <si>
    <t>calm and cloudy</t>
  </si>
  <si>
    <t>PM</t>
  </si>
  <si>
    <t>overcast, cold, drizzle</t>
  </si>
  <si>
    <t>humid, unseasonably warm, rain last two days</t>
  </si>
  <si>
    <t>unseasonably cool, no major precip, snow flurries</t>
  </si>
  <si>
    <t>small wavelets</t>
  </si>
  <si>
    <t>sunny and cold</t>
  </si>
  <si>
    <t>W</t>
  </si>
  <si>
    <t>cool temps</t>
  </si>
  <si>
    <t>no rain, warmed during the day</t>
  </si>
  <si>
    <t>no rain, warmer than usual</t>
  </si>
  <si>
    <t>dry, average temperatures</t>
  </si>
  <si>
    <t>partly cloudy</t>
  </si>
  <si>
    <t>cold, no precip</t>
  </si>
  <si>
    <t>part clouds but no rain</t>
  </si>
  <si>
    <t xml:space="preserve">cool </t>
  </si>
  <si>
    <t>partly cloudy, no rain</t>
  </si>
  <si>
    <t>NE</t>
  </si>
  <si>
    <t>cooler than average</t>
  </si>
  <si>
    <t>no rain, clear</t>
  </si>
  <si>
    <t>no precip, started out cloudy but cleared</t>
  </si>
  <si>
    <t>SSE</t>
  </si>
  <si>
    <t>clouds, no rain</t>
  </si>
  <si>
    <t>5 m/s</t>
  </si>
  <si>
    <t>cold, clear, no precip</t>
  </si>
  <si>
    <t>SSW</t>
  </si>
  <si>
    <t>clear, fall temps</t>
  </si>
  <si>
    <t xml:space="preserve">clear, no rain </t>
  </si>
  <si>
    <t>calm, sometimes choppy</t>
  </si>
  <si>
    <t>no rain, increasing temp and wind</t>
  </si>
  <si>
    <t>cool and clear</t>
  </si>
  <si>
    <t>no rain, sunny</t>
  </si>
  <si>
    <t xml:space="preserve"> no rain, big temp fluctuation</t>
  </si>
  <si>
    <t>calm to choppy</t>
  </si>
  <si>
    <t>cool, some rain</t>
  </si>
  <si>
    <t>some clouds, no rain</t>
  </si>
  <si>
    <t>rainy in the morning, some sun in the afternoon</t>
  </si>
  <si>
    <t>humid, some rain</t>
  </si>
  <si>
    <t>unseasonably cool</t>
  </si>
  <si>
    <t>cool in the am</t>
  </si>
  <si>
    <t>cool and dry</t>
  </si>
  <si>
    <t>warm in the pm</t>
  </si>
  <si>
    <t>sunny mild temp</t>
  </si>
  <si>
    <t>clear, no rain</t>
  </si>
  <si>
    <t>no rain, cold</t>
  </si>
  <si>
    <t>no rain, unusally cold, windy</t>
  </si>
  <si>
    <t>E/SE</t>
  </si>
  <si>
    <t>nice, sunny</t>
  </si>
  <si>
    <t>Canarsie Pier ES</t>
  </si>
  <si>
    <t>Canarsie Pier MS</t>
  </si>
  <si>
    <t>no precip, clear to partly cloudy, cool temp</t>
  </si>
  <si>
    <t>E</t>
  </si>
  <si>
    <t>very choppy</t>
  </si>
  <si>
    <t xml:space="preserve">DO ppm </t>
  </si>
  <si>
    <t>Water Temp °C</t>
  </si>
  <si>
    <t>% Saturation</t>
  </si>
  <si>
    <t xml:space="preserve">pH </t>
  </si>
  <si>
    <t>Nitrates ppm</t>
  </si>
  <si>
    <t>Phosphates ppm</t>
  </si>
  <si>
    <t>Alkalinity ppm</t>
  </si>
  <si>
    <t>Comment</t>
  </si>
  <si>
    <t>Start Tme</t>
  </si>
  <si>
    <t>Final Time</t>
  </si>
  <si>
    <t>Start Height Falling cm</t>
  </si>
  <si>
    <t>End Height Falling</t>
  </si>
  <si>
    <t>Total cm of Fall</t>
  </si>
  <si>
    <t>Falling</t>
  </si>
  <si>
    <t>Start Time</t>
  </si>
  <si>
    <t>Finsih Time</t>
  </si>
  <si>
    <t>Start Height Rising</t>
  </si>
  <si>
    <t>End Height Rising</t>
  </si>
  <si>
    <t>Total cm of Rise</t>
  </si>
  <si>
    <t xml:space="preserve">Rising </t>
  </si>
  <si>
    <t>Comments</t>
  </si>
  <si>
    <t>Time 24 hr. clock</t>
  </si>
  <si>
    <t>cm/30 sec</t>
  </si>
  <si>
    <t>cm/sec</t>
  </si>
  <si>
    <t>Kts.</t>
  </si>
  <si>
    <t>Direction</t>
  </si>
  <si>
    <t>EBB</t>
  </si>
  <si>
    <t>STILL</t>
  </si>
  <si>
    <t>FLOOD</t>
  </si>
  <si>
    <t>unable to test DO</t>
  </si>
  <si>
    <t>DO must be error, too high</t>
  </si>
  <si>
    <t>Albany Boat Basin, Corning Preserve</t>
  </si>
  <si>
    <t>water temp measured with student built thermometers</t>
  </si>
  <si>
    <t>Air bubble in each DO sample</t>
  </si>
  <si>
    <t>pH recorded at N for neutral to slightly basic</t>
  </si>
  <si>
    <t>Kowawese PP</t>
  </si>
  <si>
    <t>DO oversaturated</t>
  </si>
  <si>
    <t>1st time for DITL</t>
  </si>
  <si>
    <t>RM154</t>
  </si>
  <si>
    <t xml:space="preserve">RM 153 </t>
  </si>
  <si>
    <t xml:space="preserve">RM152FG </t>
  </si>
  <si>
    <t>Fisheries group catch - set traps and shocked and brought fish listed in these upriver sites where marked with tan. Also brought a walleye &amp; redhorse sucker not added to list</t>
  </si>
  <si>
    <t>RM154F</t>
  </si>
  <si>
    <t xml:space="preserve">Limpit (fresh H2O snail) </t>
  </si>
  <si>
    <t>Site</t>
  </si>
  <si>
    <t>Chloride</t>
  </si>
  <si>
    <t>Total Salinity</t>
  </si>
  <si>
    <t>Method</t>
  </si>
  <si>
    <t>LR - Quantab</t>
  </si>
  <si>
    <t>HR Quantab</t>
  </si>
  <si>
    <t>Refractometer</t>
  </si>
  <si>
    <t>10/20/2015 RM</t>
  </si>
  <si>
    <t xml:space="preserve">used low resolution LaMotte greenforce kit for DO </t>
  </si>
  <si>
    <t xml:space="preserve">Unable to collect DO expired chemicals </t>
  </si>
  <si>
    <t>ERM 4.5(MS)</t>
  </si>
  <si>
    <t>X</t>
  </si>
  <si>
    <t>listed as "slack" current</t>
  </si>
  <si>
    <t>Data collected too close to shoreline to reflect main channel</t>
  </si>
  <si>
    <t>Readings taken close to shore and limited by how far we could throw</t>
  </si>
  <si>
    <t>Slack Tide</t>
  </si>
  <si>
    <t>OTHER OBSERVATIONS</t>
  </si>
  <si>
    <t>Time</t>
  </si>
  <si>
    <t>Length cm</t>
  </si>
  <si>
    <t>Oxidized Top</t>
  </si>
  <si>
    <t>Top Length</t>
  </si>
  <si>
    <t xml:space="preserve">Oily </t>
  </si>
  <si>
    <t>color</t>
  </si>
  <si>
    <t>mud</t>
  </si>
  <si>
    <t>Clay</t>
  </si>
  <si>
    <t>sand</t>
  </si>
  <si>
    <t>gravel</t>
  </si>
  <si>
    <t>Pebbles</t>
  </si>
  <si>
    <t>Slag</t>
  </si>
  <si>
    <t>bricks</t>
  </si>
  <si>
    <t>Coal</t>
  </si>
  <si>
    <t>Leaves</t>
  </si>
  <si>
    <t>wood</t>
  </si>
  <si>
    <t>shells/mussels</t>
  </si>
  <si>
    <t>Zebra mussels</t>
  </si>
  <si>
    <t>Macroinvertebrates</t>
  </si>
  <si>
    <t>Key</t>
  </si>
  <si>
    <t>A=Abundant</t>
  </si>
  <si>
    <t>C=Common</t>
  </si>
  <si>
    <t>R=Rare</t>
  </si>
  <si>
    <t>P=Present</t>
  </si>
  <si>
    <t>AB- Absent</t>
  </si>
  <si>
    <t>X - found in core</t>
  </si>
  <si>
    <t>Time (24 hr reporting)</t>
  </si>
  <si>
    <t>Ships</t>
  </si>
  <si>
    <t>Name</t>
  </si>
  <si>
    <t>Color</t>
  </si>
  <si>
    <t>North Bound</t>
  </si>
  <si>
    <t>South Bound</t>
  </si>
  <si>
    <t>East Bound</t>
  </si>
  <si>
    <t>Westbound</t>
  </si>
  <si>
    <t>commercial</t>
  </si>
  <si>
    <t>recreational</t>
  </si>
  <si>
    <t>Loaded</t>
  </si>
  <si>
    <t>Light</t>
  </si>
  <si>
    <t>comment</t>
  </si>
  <si>
    <t>1 bird and a dead vole</t>
  </si>
  <si>
    <t>No soil</t>
  </si>
  <si>
    <t>1 bald eagle and seagulls</t>
  </si>
  <si>
    <t>Bald eagle soaring overhead, many gulls, few crows, pigeons, squirrel - too much garbage</t>
  </si>
  <si>
    <t>C</t>
  </si>
  <si>
    <t>Tan</t>
  </si>
  <si>
    <t>DEC Boat</t>
  </si>
  <si>
    <t>White</t>
  </si>
  <si>
    <t>Carrying people</t>
  </si>
  <si>
    <t xml:space="preserve">Little brown bird off path, Asian bittesweet vine (non-native) - Patroon Creek tributary enters the river, highway close to river. In the water there are leaves, sand and sticks. </t>
  </si>
  <si>
    <t>Boat coming out of river via boat launch - Bridge Inspector</t>
  </si>
  <si>
    <t>Birds, water chestnut seeds, small shell bits</t>
  </si>
  <si>
    <t>A</t>
  </si>
  <si>
    <t>Brown, grey, reddish/orange, black</t>
  </si>
  <si>
    <t>Bouchard</t>
  </si>
  <si>
    <t>Red and black</t>
  </si>
  <si>
    <t>Yacht</t>
  </si>
  <si>
    <t>Sailboat</t>
  </si>
  <si>
    <t>Black and red</t>
  </si>
  <si>
    <t>Red Dog</t>
  </si>
  <si>
    <t>Red and white</t>
  </si>
  <si>
    <t>Water chestnut seeds, large rocks, crab parts (legs and claws), seagulls and ducks</t>
  </si>
  <si>
    <t>Red Flag</t>
  </si>
  <si>
    <t>Petroleum</t>
  </si>
  <si>
    <t>B#264</t>
  </si>
  <si>
    <t>Barge</t>
  </si>
  <si>
    <t>Ocean Tower tug</t>
  </si>
  <si>
    <t>Blue and white</t>
  </si>
  <si>
    <t>Speedboat</t>
  </si>
  <si>
    <t>Pleasure boat</t>
  </si>
  <si>
    <t>Birds, ducks, seagulls, bald eagle</t>
  </si>
  <si>
    <t>Docked and carrying small sailboat</t>
  </si>
  <si>
    <t>Luxury boat</t>
  </si>
  <si>
    <t xml:space="preserve">Bricks, spiders, water chestnut in the area, lots of logs and valissneria ("seaweed"). </t>
  </si>
  <si>
    <t>Ab</t>
  </si>
  <si>
    <t>B260</t>
  </si>
  <si>
    <t>Devil's heads, black walnut, seaweed, duckweed, bricks, birds, fish</t>
  </si>
  <si>
    <t>Yellow</t>
  </si>
  <si>
    <t>Ring billed gulls (counted 100), raven, lots of bits of brick - we are next to a non-functioning brick factory</t>
  </si>
  <si>
    <t>RTC 502</t>
  </si>
  <si>
    <t>Not moving all day</t>
  </si>
  <si>
    <t>Black, red and white</t>
  </si>
  <si>
    <t>White and black</t>
  </si>
  <si>
    <t>Blue, black and white</t>
  </si>
  <si>
    <t>Oil Barge</t>
  </si>
  <si>
    <t>Barge with tug</t>
  </si>
  <si>
    <t>DEC Electroshocker Whaler</t>
  </si>
  <si>
    <t xml:space="preserve">Red  </t>
  </si>
  <si>
    <t>Motorboat</t>
  </si>
  <si>
    <t>~18 ft long</t>
  </si>
  <si>
    <t>Small Yacht</t>
  </si>
  <si>
    <t>~20 ft long</t>
  </si>
  <si>
    <t>Tug with empty barge</t>
  </si>
  <si>
    <t>Red</t>
  </si>
  <si>
    <t>Mystic Barges</t>
  </si>
  <si>
    <t>Docked</t>
  </si>
  <si>
    <t>American Star</t>
  </si>
  <si>
    <t>Tug and barge</t>
  </si>
  <si>
    <t>Blue</t>
  </si>
  <si>
    <t>Powerboat</t>
  </si>
  <si>
    <t>Chestnut seeds, geese, seagulls</t>
  </si>
  <si>
    <t>Black</t>
  </si>
  <si>
    <t>Grey</t>
  </si>
  <si>
    <t>Brick, water chestnut seeds</t>
  </si>
  <si>
    <t>UBL 85</t>
  </si>
  <si>
    <t>Arabian Sea</t>
  </si>
  <si>
    <t>Cap Willy Landers</t>
  </si>
  <si>
    <t>River Wrangler</t>
  </si>
  <si>
    <t>Grey and red</t>
  </si>
  <si>
    <t>Tug</t>
  </si>
  <si>
    <t>White and blue</t>
  </si>
  <si>
    <t xml:space="preserve">Grey  </t>
  </si>
  <si>
    <t xml:space="preserve">White  </t>
  </si>
  <si>
    <t>Devil head chestnut, birds, human impact, lumps of coal</t>
  </si>
  <si>
    <t>Brown</t>
  </si>
  <si>
    <t>Tug boat</t>
  </si>
  <si>
    <t>Ferry</t>
  </si>
  <si>
    <t>Eagle, caterpillar</t>
  </si>
  <si>
    <t xml:space="preserve">Turkey vultures, grey squirrels.  The creek is intersected by a railroad.  Also saw rocks, leaves, manicured hiking area, fallen trees, water chestnut seeds, shrubs. </t>
  </si>
  <si>
    <t>Crows, wood ducks, dragonfly and other waterfowl</t>
  </si>
  <si>
    <t>Tug with barge</t>
  </si>
  <si>
    <t>Tugboat</t>
  </si>
  <si>
    <t>Dory</t>
  </si>
  <si>
    <t>Boat</t>
  </si>
  <si>
    <t>8 ducks, 16 geese, crabs,sparrows, 10 ring-billed gulls and a couple of herring gulls, Virginia creeper, locust, sumac, burdock, bricks, feather, rocks, plastic, glass, wood, devil's dead seed pods for water chestnut</t>
  </si>
  <si>
    <t>Foxy the Fox</t>
  </si>
  <si>
    <t>Green and black</t>
  </si>
  <si>
    <t>Large Barge</t>
  </si>
  <si>
    <t>White and green</t>
  </si>
  <si>
    <t>Three trains, 18 crows, sparrow, heron, geese, 4 gulls, 1 eagle, 1 blackbird</t>
  </si>
  <si>
    <t>Teal and white</t>
  </si>
  <si>
    <t>White and grey</t>
  </si>
  <si>
    <t>Fishing boat</t>
  </si>
  <si>
    <t>Speed boat</t>
  </si>
  <si>
    <t>Wasps, crabs, seagulls, ducks, water chestnut seeds, shell pieces, fish carcass, sand and different sized rocks and lots of driftwood</t>
  </si>
  <si>
    <t>Birds (seagulls etc.), small broken brick pieces, pebbles, small rocks, large boulders, sand and moss - little vegetation</t>
  </si>
  <si>
    <t>Bricks, shells, rocks, birds, insects and water chestnuts all on ground</t>
  </si>
  <si>
    <t>Buchanan</t>
  </si>
  <si>
    <t xml:space="preserve">Grasshoppers, turkey vultures, flies, ants, robins, seagulls, chipmonks, 
squirrels, Canadian geese, yellow jackets, redtail hawk, bees, house 
sparrows, peregrine falcon, pigeons, butterflies, moths. </t>
  </si>
  <si>
    <t>White and brown</t>
  </si>
  <si>
    <t>Red and brown</t>
  </si>
  <si>
    <t>Ship</t>
  </si>
  <si>
    <t>White, black and red</t>
  </si>
  <si>
    <t>Cargo Ship</t>
  </si>
  <si>
    <t>Large boat</t>
  </si>
  <si>
    <t>Black and yellow</t>
  </si>
  <si>
    <t>New Jersey</t>
  </si>
  <si>
    <t>Black and white</t>
  </si>
  <si>
    <t>Cargo boat</t>
  </si>
  <si>
    <t>Cargo ship</t>
  </si>
  <si>
    <t>Brown and white</t>
  </si>
  <si>
    <t>orange and brown</t>
  </si>
  <si>
    <t xml:space="preserve">Red </t>
  </si>
  <si>
    <t xml:space="preserve">Orange  </t>
  </si>
  <si>
    <t>Black and white with a stripe</t>
  </si>
  <si>
    <t>Sail boat</t>
  </si>
  <si>
    <t>Bald eagle flying over Palisades, flock of hawks circling above beach</t>
  </si>
  <si>
    <t>Black, brown, clear</t>
  </si>
  <si>
    <t>Tugboat and barge</t>
  </si>
  <si>
    <t>White and yellow</t>
  </si>
  <si>
    <t>Double Skin 307</t>
  </si>
  <si>
    <t>Black, white and yellow</t>
  </si>
  <si>
    <t>Grassy area, some places are overgrown. Storm water runoff from ipervious surface, nearby sewage treatment plant, Canada geese, Brandt</t>
  </si>
  <si>
    <t>Circle Line</t>
  </si>
  <si>
    <t>Loaded with people</t>
  </si>
  <si>
    <t>Seagulls, yellow leaves from autumn in the sample area</t>
  </si>
  <si>
    <t>BMLP</t>
  </si>
  <si>
    <t>Doubleskin 301</t>
  </si>
  <si>
    <t>Not moving</t>
  </si>
  <si>
    <t>Wastewater treatment plant just north of pier, saw seagulls, pigeons and squirrels</t>
  </si>
  <si>
    <t>Recreational vessel</t>
  </si>
  <si>
    <t>6 people on board</t>
  </si>
  <si>
    <t>Seagulls, Atlantic menhaden, cormorant, boatsman insects, dragonfly, mute swan, mussel shells</t>
  </si>
  <si>
    <t>NY Waterway</t>
  </si>
  <si>
    <t>NJ 6249HB</t>
  </si>
  <si>
    <t>NY Police Department</t>
  </si>
  <si>
    <t>Monico</t>
  </si>
  <si>
    <t>Cruiseboat</t>
  </si>
  <si>
    <t>Circle Line Sightseeing Cruise</t>
  </si>
  <si>
    <t>Sloop</t>
  </si>
  <si>
    <t>Lux Speed</t>
  </si>
  <si>
    <t>NYPD</t>
  </si>
  <si>
    <t>Positive Carry</t>
  </si>
  <si>
    <t>Firefly</t>
  </si>
  <si>
    <t>Red Baltimore Hook</t>
  </si>
  <si>
    <t>Hook</t>
  </si>
  <si>
    <t>RTC 106</t>
  </si>
  <si>
    <t>LI Ferry</t>
  </si>
  <si>
    <t>Police NYPD</t>
  </si>
  <si>
    <t>Large barge</t>
  </si>
  <si>
    <t xml:space="preserve">Black   </t>
  </si>
  <si>
    <t>Medium Boat</t>
  </si>
  <si>
    <t>Seagulls, pigeons, plenty of birds but almost no butterflies, dragonflies or flying insects including bees, no animals</t>
  </si>
  <si>
    <t>Lighter color on top</t>
  </si>
  <si>
    <t>Full of people</t>
  </si>
  <si>
    <t>NY Water Taxi</t>
  </si>
  <si>
    <t>Some people</t>
  </si>
  <si>
    <t>US Army</t>
  </si>
  <si>
    <t>Navy blue</t>
  </si>
  <si>
    <t>Chandra B</t>
  </si>
  <si>
    <t>Classic Harbor Line</t>
  </si>
  <si>
    <t xml:space="preserve">White </t>
  </si>
  <si>
    <t>Small engine propelled</t>
  </si>
  <si>
    <t xml:space="preserve">Buildings, pigeons, humans and boats.  We observed a lot of plastic floating near the pier.  Also saw a dead red-eared slider turtle which was a great teachable moment about caring for exotic pets and to never release them into the wild, especially to a  saltwater environment when they are a freshwater species.  </t>
  </si>
  <si>
    <t>East River Ferry</t>
  </si>
  <si>
    <t>Seastreak</t>
  </si>
  <si>
    <t>Waterfront has bricks, sand and groomed park.</t>
  </si>
  <si>
    <t>Lots of seaweed on the rocks, and large pieces of wood tossed up.  Lots of seagulls</t>
  </si>
  <si>
    <t>Cargo and ferry boats</t>
  </si>
  <si>
    <t>17-20 boats visible in area</t>
  </si>
  <si>
    <t>Police boat</t>
  </si>
  <si>
    <t xml:space="preserve">Stick kept coming out </t>
  </si>
  <si>
    <t>measured pier to H20 surface.  &gt; value = falling tide</t>
  </si>
  <si>
    <t>non tidal- flow</t>
  </si>
  <si>
    <t>Measured in protected cove</t>
  </si>
  <si>
    <t>Staten Island Ferry</t>
  </si>
  <si>
    <t>Orange</t>
  </si>
  <si>
    <t xml:space="preserve">Gulls flying around looking for food. Construction on way to pier. </t>
  </si>
  <si>
    <t>Cargo</t>
  </si>
  <si>
    <t>Parasail</t>
  </si>
  <si>
    <t>Oil Riger</t>
  </si>
  <si>
    <t>Cascade</t>
  </si>
  <si>
    <t>Brown and blue</t>
  </si>
  <si>
    <t>Sulfur smell</t>
  </si>
  <si>
    <t>Stopped at site</t>
  </si>
  <si>
    <t>Carrying piece of TZ bridge</t>
  </si>
  <si>
    <t>small green 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</si>
</sst>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0.0"/>
  </numFmts>
  <fonts count="3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Verdan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i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charset val="136"/>
      <scheme val="minor"/>
    </font>
    <font>
      <b/>
      <sz val="11"/>
      <name val="Calibri"/>
    </font>
    <font>
      <b/>
      <sz val="11"/>
      <color rgb="FF000000"/>
      <name val="Calibri"/>
    </font>
    <font>
      <b/>
      <sz val="11"/>
      <name val="Calibri"/>
      <scheme val="minor"/>
    </font>
    <font>
      <sz val="12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  <scheme val="minor"/>
    </font>
    <font>
      <b/>
      <sz val="12"/>
      <color rgb="FFFF0000"/>
      <name val="Calibri"/>
      <scheme val="minor"/>
    </font>
    <font>
      <sz val="11"/>
      <color rgb="FFFF0000"/>
      <name val="Calibri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3"/>
      <color rgb="FF000000"/>
      <name val="Arial"/>
      <family val="2"/>
    </font>
    <font>
      <b/>
      <sz val="13.2"/>
      <color rgb="FF000000"/>
      <name val="Arial"/>
      <family val="2"/>
    </font>
    <font>
      <sz val="8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</font>
    <font>
      <b/>
      <sz val="11"/>
      <color theme="1"/>
      <name val="Calibri"/>
    </font>
  </fonts>
  <fills count="21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3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75">
    <xf numFmtId="0" fontId="0" fillId="0" borderId="0" xfId="0"/>
    <xf numFmtId="0" fontId="2" fillId="3" borderId="3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4" fillId="0" borderId="3" xfId="0" applyFont="1" applyBorder="1" applyAlignment="1">
      <alignment wrapText="1"/>
    </xf>
    <xf numFmtId="0" fontId="6" fillId="6" borderId="1" xfId="0" applyFont="1" applyFill="1" applyBorder="1" applyAlignment="1">
      <alignment textRotation="90" wrapText="1"/>
    </xf>
    <xf numFmtId="0" fontId="6" fillId="6" borderId="1" xfId="0" applyFont="1" applyFill="1" applyBorder="1" applyAlignment="1">
      <alignment textRotation="90"/>
    </xf>
    <xf numFmtId="0" fontId="6" fillId="8" borderId="1" xfId="0" applyFont="1" applyFill="1" applyBorder="1" applyAlignment="1">
      <alignment textRotation="90" wrapText="1"/>
    </xf>
    <xf numFmtId="0" fontId="1" fillId="6" borderId="1" xfId="0" applyFont="1" applyFill="1" applyBorder="1" applyAlignment="1">
      <alignment textRotation="90"/>
    </xf>
    <xf numFmtId="0" fontId="6" fillId="9" borderId="7" xfId="0" applyFont="1" applyFill="1" applyBorder="1" applyAlignment="1">
      <alignment textRotation="90" wrapText="1"/>
    </xf>
    <xf numFmtId="0" fontId="0" fillId="8" borderId="0" xfId="0" applyFill="1"/>
    <xf numFmtId="0" fontId="3" fillId="0" borderId="1" xfId="0" applyFont="1" applyBorder="1"/>
    <xf numFmtId="0" fontId="4" fillId="0" borderId="1" xfId="0" applyFont="1" applyBorder="1"/>
    <xf numFmtId="0" fontId="4" fillId="5" borderId="1" xfId="0" applyFont="1" applyFill="1" applyBorder="1"/>
    <xf numFmtId="0" fontId="3" fillId="2" borderId="1" xfId="0" applyFont="1" applyFill="1" applyBorder="1"/>
    <xf numFmtId="0" fontId="0" fillId="0" borderId="0" xfId="0" applyBorder="1"/>
    <xf numFmtId="0" fontId="3" fillId="0" borderId="8" xfId="0" applyFont="1" applyBorder="1"/>
    <xf numFmtId="0" fontId="3" fillId="10" borderId="1" xfId="0" applyFont="1" applyFill="1" applyBorder="1"/>
    <xf numFmtId="0" fontId="0" fillId="0" borderId="1" xfId="0" applyBorder="1"/>
    <xf numFmtId="0" fontId="2" fillId="2" borderId="1" xfId="0" applyFont="1" applyFill="1" applyBorder="1"/>
    <xf numFmtId="0" fontId="3" fillId="4" borderId="1" xfId="0" applyFont="1" applyFill="1" applyBorder="1"/>
    <xf numFmtId="0" fontId="0" fillId="8" borderId="1" xfId="0" applyFill="1" applyBorder="1"/>
    <xf numFmtId="0" fontId="3" fillId="11" borderId="1" xfId="0" applyFont="1" applyFill="1" applyBorder="1"/>
    <xf numFmtId="0" fontId="3" fillId="0" borderId="1" xfId="0" applyFont="1" applyBorder="1" applyAlignment="1">
      <alignment wrapText="1"/>
    </xf>
    <xf numFmtId="0" fontId="5" fillId="10" borderId="1" xfId="0" applyFont="1" applyFill="1" applyBorder="1"/>
    <xf numFmtId="20" fontId="3" fillId="0" borderId="1" xfId="0" applyNumberFormat="1" applyFont="1" applyBorder="1"/>
    <xf numFmtId="0" fontId="2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2" borderId="1" xfId="0" applyFont="1" applyFill="1" applyBorder="1"/>
    <xf numFmtId="18" fontId="4" fillId="2" borderId="1" xfId="0" applyNumberFormat="1" applyFont="1" applyFill="1" applyBorder="1"/>
    <xf numFmtId="18" fontId="4" fillId="0" borderId="1" xfId="0" applyNumberFormat="1" applyFont="1" applyBorder="1"/>
    <xf numFmtId="18" fontId="4" fillId="4" borderId="1" xfId="0" applyNumberFormat="1" applyFont="1" applyFill="1" applyBorder="1"/>
    <xf numFmtId="0" fontId="4" fillId="4" borderId="1" xfId="0" applyFont="1" applyFill="1" applyBorder="1"/>
    <xf numFmtId="0" fontId="4" fillId="10" borderId="1" xfId="0" applyFont="1" applyFill="1" applyBorder="1"/>
    <xf numFmtId="0" fontId="6" fillId="6" borderId="2" xfId="0" applyFont="1" applyFill="1" applyBorder="1" applyAlignment="1">
      <alignment textRotation="90" wrapText="1"/>
    </xf>
    <xf numFmtId="0" fontId="0" fillId="0" borderId="3" xfId="0" applyBorder="1"/>
    <xf numFmtId="0" fontId="0" fillId="0" borderId="8" xfId="0" applyBorder="1"/>
    <xf numFmtId="0" fontId="0" fillId="8" borderId="8" xfId="0" applyFill="1" applyBorder="1"/>
    <xf numFmtId="0" fontId="0" fillId="0" borderId="6" xfId="0" applyBorder="1"/>
    <xf numFmtId="0" fontId="0" fillId="0" borderId="2" xfId="0" applyBorder="1"/>
    <xf numFmtId="0" fontId="0" fillId="0" borderId="5" xfId="0" applyBorder="1"/>
    <xf numFmtId="0" fontId="0" fillId="0" borderId="4" xfId="0" applyBorder="1"/>
    <xf numFmtId="0" fontId="6" fillId="7" borderId="1" xfId="0" applyFont="1" applyFill="1" applyBorder="1" applyAlignment="1">
      <alignment textRotation="90"/>
    </xf>
    <xf numFmtId="0" fontId="4" fillId="12" borderId="3" xfId="0" applyFont="1" applyFill="1" applyBorder="1"/>
    <xf numFmtId="0" fontId="0" fillId="13" borderId="8" xfId="0" applyFill="1" applyBorder="1"/>
    <xf numFmtId="0" fontId="0" fillId="13" borderId="1" xfId="0" applyFill="1" applyBorder="1"/>
    <xf numFmtId="0" fontId="0" fillId="13" borderId="0" xfId="0" applyFill="1"/>
    <xf numFmtId="0" fontId="4" fillId="13" borderId="3" xfId="0" applyFont="1" applyFill="1" applyBorder="1" applyAlignment="1">
      <alignment wrapText="1"/>
    </xf>
    <xf numFmtId="0" fontId="6" fillId="7" borderId="1" xfId="0" applyFont="1" applyFill="1" applyBorder="1" applyAlignment="1">
      <alignment textRotation="90" wrapText="1"/>
    </xf>
    <xf numFmtId="0" fontId="0" fillId="7" borderId="0" xfId="0" applyFill="1"/>
    <xf numFmtId="0" fontId="12" fillId="0" borderId="0" xfId="0" applyFont="1"/>
    <xf numFmtId="0" fontId="0" fillId="0" borderId="0" xfId="0" applyFill="1"/>
    <xf numFmtId="0" fontId="3" fillId="8" borderId="1" xfId="0" applyFont="1" applyFill="1" applyBorder="1"/>
    <xf numFmtId="0" fontId="0" fillId="0" borderId="8" xfId="0" applyFill="1" applyBorder="1"/>
    <xf numFmtId="0" fontId="0" fillId="0" borderId="1" xfId="0" applyFill="1" applyBorder="1"/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0" fillId="0" borderId="0" xfId="0"/>
    <xf numFmtId="16" fontId="0" fillId="0" borderId="1" xfId="0" applyNumberFormat="1" applyBorder="1" applyAlignment="1">
      <alignment wrapText="1"/>
    </xf>
    <xf numFmtId="0" fontId="0" fillId="0" borderId="1" xfId="0" applyFill="1" applyBorder="1" applyAlignment="1">
      <alignment wrapText="1"/>
    </xf>
    <xf numFmtId="18" fontId="4" fillId="0" borderId="1" xfId="0" applyNumberFormat="1" applyFont="1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0" borderId="1" xfId="0" applyBorder="1" applyAlignment="1">
      <alignment wrapText="1"/>
    </xf>
    <xf numFmtId="20" fontId="0" fillId="0" borderId="1" xfId="0" applyNumberFormat="1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0" fontId="22" fillId="0" borderId="0" xfId="0" applyFont="1" applyFill="1"/>
    <xf numFmtId="0" fontId="22" fillId="0" borderId="0" xfId="0" applyFont="1"/>
    <xf numFmtId="0" fontId="23" fillId="0" borderId="0" xfId="0" applyFont="1"/>
    <xf numFmtId="0" fontId="16" fillId="8" borderId="1" xfId="0" applyFont="1" applyFill="1" applyBorder="1" applyAlignment="1">
      <alignment textRotation="90"/>
    </xf>
    <xf numFmtId="0" fontId="17" fillId="10" borderId="1" xfId="0" applyFont="1" applyFill="1" applyBorder="1" applyAlignment="1">
      <alignment textRotation="90" wrapText="1"/>
    </xf>
    <xf numFmtId="0" fontId="18" fillId="10" borderId="1" xfId="0" applyFont="1" applyFill="1" applyBorder="1" applyAlignment="1">
      <alignment textRotation="90"/>
    </xf>
    <xf numFmtId="0" fontId="19" fillId="10" borderId="1" xfId="0" applyFont="1" applyFill="1" applyBorder="1" applyAlignment="1">
      <alignment textRotation="90" wrapText="1"/>
    </xf>
    <xf numFmtId="2" fontId="19" fillId="10" borderId="1" xfId="0" applyNumberFormat="1" applyFont="1" applyFill="1" applyBorder="1" applyAlignment="1">
      <alignment textRotation="90" wrapText="1"/>
    </xf>
    <xf numFmtId="14" fontId="0" fillId="8" borderId="1" xfId="0" applyNumberFormat="1" applyFill="1" applyBorder="1"/>
    <xf numFmtId="0" fontId="2" fillId="8" borderId="1" xfId="0" applyFont="1" applyFill="1" applyBorder="1" applyAlignment="1">
      <alignment wrapText="1"/>
    </xf>
    <xf numFmtId="20" fontId="3" fillId="8" borderId="1" xfId="0" applyNumberFormat="1" applyFont="1" applyFill="1" applyBorder="1"/>
    <xf numFmtId="0" fontId="4" fillId="8" borderId="1" xfId="0" applyFont="1" applyFill="1" applyBorder="1" applyAlignment="1">
      <alignment wrapText="1"/>
    </xf>
    <xf numFmtId="0" fontId="3" fillId="8" borderId="1" xfId="0" applyFont="1" applyFill="1" applyBorder="1" applyAlignment="1">
      <alignment wrapText="1"/>
    </xf>
    <xf numFmtId="20" fontId="3" fillId="8" borderId="1" xfId="0" applyNumberFormat="1" applyFont="1" applyFill="1" applyBorder="1" applyAlignment="1">
      <alignment wrapText="1"/>
    </xf>
    <xf numFmtId="0" fontId="4" fillId="8" borderId="1" xfId="0" applyFont="1" applyFill="1" applyBorder="1"/>
    <xf numFmtId="0" fontId="24" fillId="8" borderId="1" xfId="0" applyFont="1" applyFill="1" applyBorder="1"/>
    <xf numFmtId="0" fontId="22" fillId="8" borderId="1" xfId="0" applyFont="1" applyFill="1" applyBorder="1"/>
    <xf numFmtId="0" fontId="2" fillId="8" borderId="1" xfId="0" applyFont="1" applyFill="1" applyBorder="1"/>
    <xf numFmtId="20" fontId="2" fillId="8" borderId="1" xfId="0" applyNumberFormat="1" applyFont="1" applyFill="1" applyBorder="1"/>
    <xf numFmtId="20" fontId="2" fillId="8" borderId="1" xfId="0" applyNumberFormat="1" applyFont="1" applyFill="1" applyBorder="1" applyAlignment="1">
      <alignment wrapText="1"/>
    </xf>
    <xf numFmtId="0" fontId="0" fillId="8" borderId="9" xfId="0" applyFill="1" applyBorder="1"/>
    <xf numFmtId="3" fontId="3" fillId="8" borderId="1" xfId="0" applyNumberFormat="1" applyFont="1" applyFill="1" applyBorder="1"/>
    <xf numFmtId="18" fontId="4" fillId="8" borderId="1" xfId="0" applyNumberFormat="1" applyFont="1" applyFill="1" applyBorder="1"/>
    <xf numFmtId="20" fontId="12" fillId="8" borderId="1" xfId="0" applyNumberFormat="1" applyFont="1" applyFill="1" applyBorder="1" applyAlignment="1">
      <alignment wrapText="1"/>
    </xf>
    <xf numFmtId="0" fontId="12" fillId="8" borderId="1" xfId="0" applyFont="1" applyFill="1" applyBorder="1" applyAlignment="1">
      <alignment wrapText="1"/>
    </xf>
    <xf numFmtId="3" fontId="3" fillId="8" borderId="1" xfId="0" applyNumberFormat="1" applyFont="1" applyFill="1" applyBorder="1" applyAlignment="1">
      <alignment wrapText="1"/>
    </xf>
    <xf numFmtId="3" fontId="2" fillId="8" borderId="1" xfId="0" applyNumberFormat="1" applyFont="1" applyFill="1" applyBorder="1"/>
    <xf numFmtId="0" fontId="20" fillId="15" borderId="1" xfId="0" applyFont="1" applyFill="1" applyBorder="1" applyAlignment="1">
      <alignment textRotation="90" wrapText="1"/>
    </xf>
    <xf numFmtId="0" fontId="21" fillId="15" borderId="1" xfId="0" applyFont="1" applyFill="1" applyBorder="1" applyAlignment="1">
      <alignment textRotation="90" wrapText="1"/>
    </xf>
    <xf numFmtId="0" fontId="20" fillId="14" borderId="1" xfId="0" applyFont="1" applyFill="1" applyBorder="1" applyAlignment="1">
      <alignment textRotation="90" wrapText="1"/>
    </xf>
    <xf numFmtId="165" fontId="20" fillId="14" borderId="1" xfId="0" applyNumberFormat="1" applyFont="1" applyFill="1" applyBorder="1" applyAlignment="1">
      <alignment textRotation="90" wrapText="1"/>
    </xf>
    <xf numFmtId="0" fontId="0" fillId="14" borderId="0" xfId="0" applyFont="1" applyFill="1" applyAlignment="1">
      <alignment wrapText="1"/>
    </xf>
    <xf numFmtId="0" fontId="0" fillId="9" borderId="0" xfId="0" applyFill="1" applyAlignment="1">
      <alignment wrapText="1"/>
    </xf>
    <xf numFmtId="0" fontId="0" fillId="0" borderId="1" xfId="0" applyNumberFormat="1" applyBorder="1" applyAlignment="1">
      <alignment wrapText="1"/>
    </xf>
    <xf numFmtId="0" fontId="0" fillId="16" borderId="1" xfId="0" applyFont="1" applyFill="1" applyBorder="1" applyAlignment="1">
      <alignment textRotation="90" wrapText="1"/>
    </xf>
    <xf numFmtId="0" fontId="20" fillId="17" borderId="1" xfId="0" applyFont="1" applyFill="1" applyBorder="1" applyAlignment="1">
      <alignment textRotation="90" wrapText="1"/>
    </xf>
    <xf numFmtId="0" fontId="21" fillId="17" borderId="1" xfId="0" applyFont="1" applyFill="1" applyBorder="1" applyAlignment="1">
      <alignment textRotation="90" wrapText="1"/>
    </xf>
    <xf numFmtId="0" fontId="20" fillId="16" borderId="1" xfId="0" applyFont="1" applyFill="1" applyBorder="1" applyAlignment="1">
      <alignment textRotation="90" wrapText="1"/>
    </xf>
    <xf numFmtId="2" fontId="25" fillId="16" borderId="1" xfId="0" applyNumberFormat="1" applyFont="1" applyFill="1" applyBorder="1" applyAlignment="1">
      <alignment horizontal="center" textRotation="90" wrapText="1"/>
    </xf>
    <xf numFmtId="0" fontId="25" fillId="16" borderId="1" xfId="0" applyFont="1" applyFill="1" applyBorder="1" applyAlignment="1">
      <alignment horizontal="center" textRotation="90" wrapText="1"/>
    </xf>
    <xf numFmtId="0" fontId="0" fillId="16" borderId="0" xfId="0" applyFont="1" applyFill="1"/>
    <xf numFmtId="20" fontId="0" fillId="0" borderId="8" xfId="0" applyNumberFormat="1" applyBorder="1" applyAlignment="1">
      <alignment wrapText="1"/>
    </xf>
    <xf numFmtId="0" fontId="26" fillId="0" borderId="1" xfId="0" applyFont="1" applyBorder="1" applyAlignment="1">
      <alignment textRotation="90" wrapText="1"/>
    </xf>
    <xf numFmtId="0" fontId="26" fillId="0" borderId="1" xfId="0" applyFont="1" applyBorder="1" applyAlignment="1">
      <alignment horizontal="center" textRotation="90"/>
    </xf>
    <xf numFmtId="0" fontId="0" fillId="0" borderId="0" xfId="0" applyFont="1"/>
    <xf numFmtId="0" fontId="17" fillId="9" borderId="1" xfId="0" applyFont="1" applyFill="1" applyBorder="1" applyAlignment="1">
      <alignment textRotation="90" wrapText="1"/>
    </xf>
    <xf numFmtId="2" fontId="17" fillId="9" borderId="1" xfId="0" applyNumberFormat="1" applyFont="1" applyFill="1" applyBorder="1" applyAlignment="1">
      <alignment textRotation="90" wrapText="1"/>
    </xf>
    <xf numFmtId="0" fontId="27" fillId="8" borderId="0" xfId="0" applyFont="1" applyFill="1" applyAlignment="1">
      <alignment textRotation="90"/>
    </xf>
    <xf numFmtId="0" fontId="28" fillId="0" borderId="0" xfId="0" applyFont="1" applyAlignment="1">
      <alignment textRotation="90"/>
    </xf>
    <xf numFmtId="0" fontId="0" fillId="18" borderId="0" xfId="0" applyFill="1" applyBorder="1"/>
    <xf numFmtId="0" fontId="3" fillId="13" borderId="8" xfId="0" applyFont="1" applyFill="1" applyBorder="1" applyAlignment="1">
      <alignment horizontal="left" vertical="top" wrapText="1"/>
    </xf>
    <xf numFmtId="0" fontId="4" fillId="0" borderId="3" xfId="0" applyFont="1" applyBorder="1" applyAlignment="1"/>
    <xf numFmtId="0" fontId="4" fillId="2" borderId="3" xfId="0" applyFont="1" applyFill="1" applyBorder="1" applyAlignment="1"/>
    <xf numFmtId="0" fontId="4" fillId="8" borderId="3" xfId="0" applyFont="1" applyFill="1" applyBorder="1" applyAlignment="1"/>
    <xf numFmtId="0" fontId="4" fillId="10" borderId="3" xfId="0" applyFont="1" applyFill="1" applyBorder="1" applyAlignment="1"/>
    <xf numFmtId="0" fontId="4" fillId="0" borderId="3" xfId="0" applyFont="1" applyFill="1" applyBorder="1" applyAlignment="1"/>
    <xf numFmtId="18" fontId="4" fillId="2" borderId="3" xfId="0" applyNumberFormat="1" applyFont="1" applyFill="1" applyBorder="1" applyAlignment="1"/>
    <xf numFmtId="18" fontId="4" fillId="0" borderId="3" xfId="0" applyNumberFormat="1" applyFont="1" applyBorder="1" applyAlignment="1"/>
    <xf numFmtId="0" fontId="4" fillId="4" borderId="3" xfId="0" applyFont="1" applyFill="1" applyBorder="1" applyAlignment="1"/>
    <xf numFmtId="0" fontId="11" fillId="2" borderId="3" xfId="0" applyFont="1" applyFill="1" applyBorder="1" applyAlignment="1"/>
    <xf numFmtId="0" fontId="4" fillId="0" borderId="1" xfId="0" applyFont="1" applyBorder="1" applyAlignment="1"/>
    <xf numFmtId="0" fontId="4" fillId="10" borderId="0" xfId="0" applyFont="1" applyFill="1" applyBorder="1" applyAlignment="1"/>
    <xf numFmtId="0" fontId="0" fillId="7" borderId="0" xfId="0" applyFill="1" applyBorder="1" applyAlignment="1"/>
    <xf numFmtId="0" fontId="0" fillId="18" borderId="0" xfId="0" applyFill="1" applyAlignment="1"/>
    <xf numFmtId="0" fontId="0" fillId="0" borderId="0" xfId="0" applyAlignment="1"/>
    <xf numFmtId="0" fontId="1" fillId="0" borderId="1" xfId="0" applyFont="1" applyBorder="1" applyAlignment="1"/>
    <xf numFmtId="0" fontId="6" fillId="19" borderId="1" xfId="0" applyFont="1" applyFill="1" applyBorder="1" applyAlignment="1">
      <alignment textRotation="90" wrapText="1"/>
    </xf>
    <xf numFmtId="0" fontId="0" fillId="8" borderId="1" xfId="0" applyFill="1" applyBorder="1" applyAlignment="1">
      <alignment wrapText="1"/>
    </xf>
    <xf numFmtId="0" fontId="1" fillId="6" borderId="1" xfId="0" applyFont="1" applyFill="1" applyBorder="1"/>
    <xf numFmtId="20" fontId="0" fillId="0" borderId="1" xfId="0" applyNumberFormat="1" applyBorder="1"/>
    <xf numFmtId="1" fontId="0" fillId="0" borderId="1" xfId="0" applyNumberFormat="1" applyBorder="1"/>
    <xf numFmtId="0" fontId="12" fillId="0" borderId="1" xfId="0" applyFont="1" applyBorder="1"/>
    <xf numFmtId="20" fontId="12" fillId="0" borderId="1" xfId="0" applyNumberFormat="1" applyFont="1" applyBorder="1"/>
    <xf numFmtId="1" fontId="12" fillId="0" borderId="1" xfId="0" applyNumberFormat="1" applyFont="1" applyBorder="1"/>
    <xf numFmtId="164" fontId="0" fillId="0" borderId="1" xfId="0" applyNumberFormat="1" applyBorder="1"/>
    <xf numFmtId="0" fontId="12" fillId="0" borderId="1" xfId="0" applyFont="1" applyFill="1" applyBorder="1"/>
    <xf numFmtId="20" fontId="0" fillId="0" borderId="1" xfId="0" applyNumberFormat="1" applyFill="1" applyBorder="1"/>
    <xf numFmtId="1" fontId="0" fillId="0" borderId="1" xfId="0" applyNumberFormat="1" applyFill="1" applyBorder="1"/>
    <xf numFmtId="18" fontId="0" fillId="0" borderId="1" xfId="0" applyNumberFormat="1" applyBorder="1"/>
    <xf numFmtId="0" fontId="0" fillId="6" borderId="1" xfId="0" applyFill="1" applyBorder="1"/>
    <xf numFmtId="0" fontId="0" fillId="6" borderId="1" xfId="0" applyFill="1" applyBorder="1" applyAlignment="1">
      <alignment wrapText="1"/>
    </xf>
    <xf numFmtId="0" fontId="26" fillId="16" borderId="1" xfId="0" applyFont="1" applyFill="1" applyBorder="1" applyAlignment="1">
      <alignment textRotation="90" wrapText="1"/>
    </xf>
    <xf numFmtId="1" fontId="3" fillId="8" borderId="1" xfId="0" applyNumberFormat="1" applyFont="1" applyFill="1" applyBorder="1"/>
    <xf numFmtId="0" fontId="0" fillId="9" borderId="0" xfId="0" applyFill="1"/>
    <xf numFmtId="14" fontId="0" fillId="0" borderId="1" xfId="0" applyNumberFormat="1" applyFill="1" applyBorder="1" applyAlignment="1">
      <alignment wrapText="1"/>
    </xf>
    <xf numFmtId="0" fontId="32" fillId="0" borderId="1" xfId="0" applyFont="1" applyBorder="1" applyAlignment="1"/>
    <xf numFmtId="0" fontId="0" fillId="0" borderId="0" xfId="0"/>
    <xf numFmtId="0" fontId="17" fillId="20" borderId="1" xfId="0" applyFont="1" applyFill="1" applyBorder="1" applyAlignment="1">
      <alignment textRotation="90" wrapText="1"/>
    </xf>
    <xf numFmtId="0" fontId="17" fillId="20" borderId="1" xfId="0" applyFont="1" applyFill="1" applyBorder="1" applyAlignment="1">
      <alignment textRotation="90"/>
    </xf>
    <xf numFmtId="0" fontId="17" fillId="20" borderId="1" xfId="0" applyFont="1" applyFill="1" applyBorder="1" applyAlignment="1">
      <alignment horizontal="center" textRotation="90"/>
    </xf>
    <xf numFmtId="0" fontId="17" fillId="20" borderId="1" xfId="0" applyFont="1" applyFill="1" applyBorder="1" applyAlignment="1">
      <alignment horizontal="center" textRotation="90" wrapText="1"/>
    </xf>
    <xf numFmtId="0" fontId="32" fillId="0" borderId="1" xfId="0" applyFont="1" applyBorder="1" applyAlignment="1">
      <alignment textRotation="90"/>
    </xf>
    <xf numFmtId="0" fontId="26" fillId="0" borderId="1" xfId="0" applyFont="1" applyBorder="1" applyAlignment="1">
      <alignment textRotation="90"/>
    </xf>
    <xf numFmtId="0" fontId="30" fillId="9" borderId="1" xfId="0" applyFont="1" applyFill="1" applyBorder="1"/>
    <xf numFmtId="0" fontId="0" fillId="9" borderId="1" xfId="0" applyFill="1" applyBorder="1"/>
    <xf numFmtId="20" fontId="0" fillId="0" borderId="1" xfId="0" applyNumberFormat="1" applyFont="1" applyBorder="1"/>
    <xf numFmtId="20" fontId="0" fillId="9" borderId="1" xfId="0" applyNumberFormat="1" applyFill="1" applyBorder="1"/>
    <xf numFmtId="0" fontId="0" fillId="0" borderId="1" xfId="0" applyBorder="1" applyAlignment="1"/>
    <xf numFmtId="0" fontId="0" fillId="0" borderId="1" xfId="0" applyNumberFormat="1" applyBorder="1"/>
    <xf numFmtId="0" fontId="18" fillId="10" borderId="1" xfId="0" applyFont="1" applyFill="1" applyBorder="1" applyAlignment="1">
      <alignment textRotation="90" wrapText="1"/>
    </xf>
    <xf numFmtId="0" fontId="13" fillId="8" borderId="1" xfId="0" applyFont="1" applyFill="1" applyBorder="1"/>
    <xf numFmtId="2" fontId="19" fillId="10" borderId="1" xfId="0" applyNumberFormat="1" applyFont="1" applyFill="1" applyBorder="1" applyAlignment="1">
      <alignment textRotation="90"/>
    </xf>
    <xf numFmtId="0" fontId="0" fillId="8" borderId="1" xfId="0" applyFill="1" applyBorder="1" applyAlignment="1"/>
    <xf numFmtId="0" fontId="0" fillId="8" borderId="0" xfId="0" applyFill="1" applyAlignment="1"/>
    <xf numFmtId="0" fontId="12" fillId="2" borderId="1" xfId="0" applyFont="1" applyFill="1" applyBorder="1"/>
    <xf numFmtId="14" fontId="0" fillId="0" borderId="1" xfId="0" applyNumberFormat="1" applyBorder="1"/>
    <xf numFmtId="0" fontId="31" fillId="0" borderId="2" xfId="0" applyFont="1" applyBorder="1"/>
    <xf numFmtId="0" fontId="32" fillId="0" borderId="1" xfId="0" applyFont="1" applyBorder="1" applyAlignment="1">
      <alignment textRotation="90" wrapText="1"/>
    </xf>
  </cellXfs>
  <cellStyles count="13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X246"/>
  <sheetViews>
    <sheetView topLeftCell="A57" workbookViewId="0">
      <pane xSplit="25000" topLeftCell="BW1"/>
      <selection activeCell="O71" sqref="O71"/>
      <selection pane="topRight" activeCell="BW1" sqref="BW1"/>
    </sheetView>
  </sheetViews>
  <sheetFormatPr baseColWidth="10" defaultColWidth="11" defaultRowHeight="15" x14ac:dyDescent="0"/>
  <cols>
    <col min="1" max="1" width="7.5" style="131" customWidth="1"/>
    <col min="2" max="2" width="3.83203125" style="17" customWidth="1"/>
    <col min="3" max="3" width="2.83203125" customWidth="1"/>
    <col min="4" max="4" width="4.5" customWidth="1"/>
    <col min="5" max="5" width="3.6640625" customWidth="1"/>
    <col min="6" max="6" width="4.6640625" customWidth="1"/>
    <col min="7" max="7" width="4.5" customWidth="1"/>
    <col min="8" max="9" width="3.33203125" customWidth="1"/>
    <col min="10" max="10" width="3.1640625" customWidth="1"/>
    <col min="11" max="12" width="3" customWidth="1"/>
    <col min="13" max="13" width="3.1640625" customWidth="1"/>
    <col min="14" max="14" width="3" customWidth="1"/>
    <col min="15" max="15" width="2.6640625" customWidth="1"/>
    <col min="16" max="16" width="2.33203125" customWidth="1"/>
    <col min="17" max="17" width="4.5" customWidth="1"/>
    <col min="18" max="18" width="2.33203125" customWidth="1"/>
    <col min="19" max="19" width="3" customWidth="1"/>
    <col min="20" max="20" width="3.1640625" customWidth="1"/>
    <col min="21" max="21" width="2.83203125" customWidth="1"/>
    <col min="22" max="22" width="2.6640625" customWidth="1"/>
    <col min="23" max="23" width="3" customWidth="1"/>
    <col min="24" max="24" width="2.6640625" customWidth="1"/>
    <col min="25" max="25" width="2.33203125" customWidth="1"/>
    <col min="26" max="26" width="3.1640625" customWidth="1"/>
    <col min="27" max="27" width="2.83203125" customWidth="1"/>
    <col min="28" max="28" width="4.33203125" customWidth="1"/>
    <col min="29" max="29" width="3.1640625" customWidth="1"/>
    <col min="30" max="30" width="2.6640625" customWidth="1"/>
    <col min="31" max="32" width="2.5" customWidth="1"/>
    <col min="33" max="33" width="6" customWidth="1"/>
    <col min="34" max="34" width="2.5" customWidth="1"/>
    <col min="35" max="35" width="2.83203125" customWidth="1"/>
    <col min="36" max="36" width="2.1640625" customWidth="1"/>
    <col min="37" max="37" width="4.33203125" customWidth="1"/>
    <col min="38" max="38" width="5" customWidth="1"/>
    <col min="39" max="39" width="2.83203125" customWidth="1"/>
    <col min="40" max="40" width="3.1640625" customWidth="1"/>
    <col min="41" max="41" width="3" customWidth="1"/>
    <col min="42" max="42" width="3.1640625" customWidth="1"/>
    <col min="43" max="43" width="3.5" customWidth="1"/>
    <col min="44" max="44" width="3.33203125" customWidth="1"/>
    <col min="45" max="45" width="3" customWidth="1"/>
    <col min="46" max="46" width="2.33203125" customWidth="1"/>
    <col min="47" max="47" width="2.5" customWidth="1"/>
    <col min="48" max="48" width="3.5" customWidth="1"/>
    <col min="49" max="49" width="2.83203125" customWidth="1"/>
    <col min="50" max="50" width="3" customWidth="1"/>
    <col min="51" max="51" width="2.1640625" customWidth="1"/>
    <col min="52" max="52" width="2.5" customWidth="1"/>
    <col min="53" max="53" width="2.6640625" customWidth="1"/>
    <col min="54" max="54" width="2.83203125" customWidth="1"/>
    <col min="55" max="55" width="2.1640625" customWidth="1"/>
    <col min="56" max="56" width="3" customWidth="1"/>
    <col min="57" max="57" width="2.83203125" customWidth="1"/>
    <col min="58" max="58" width="2.6640625" customWidth="1"/>
    <col min="59" max="59" width="3.1640625" customWidth="1"/>
    <col min="60" max="60" width="3" customWidth="1"/>
    <col min="61" max="61" width="2.83203125" customWidth="1"/>
    <col min="62" max="62" width="3.5" customWidth="1"/>
    <col min="63" max="63" width="3" customWidth="1"/>
    <col min="64" max="64" width="3.1640625" customWidth="1"/>
    <col min="65" max="65" width="3.6640625" customWidth="1"/>
    <col min="66" max="66" width="3.33203125" customWidth="1"/>
    <col min="67" max="67" width="2.5" customWidth="1"/>
    <col min="68" max="68" width="3.1640625" customWidth="1"/>
    <col min="69" max="69" width="3.5" customWidth="1"/>
    <col min="70" max="70" width="6" customWidth="1"/>
  </cols>
  <sheetData>
    <row r="1" spans="1:70" ht="122">
      <c r="A1" s="132" t="s">
        <v>150</v>
      </c>
      <c r="B1" s="4" t="s">
        <v>84</v>
      </c>
      <c r="C1" s="34" t="s">
        <v>85</v>
      </c>
      <c r="D1" s="4" t="s">
        <v>86</v>
      </c>
      <c r="E1" s="4" t="s">
        <v>87</v>
      </c>
      <c r="F1" s="4" t="s">
        <v>88</v>
      </c>
      <c r="G1" s="4" t="s">
        <v>89</v>
      </c>
      <c r="H1" s="5" t="s">
        <v>90</v>
      </c>
      <c r="I1" s="5" t="s">
        <v>91</v>
      </c>
      <c r="J1" s="4" t="s">
        <v>92</v>
      </c>
      <c r="K1" s="4" t="s">
        <v>93</v>
      </c>
      <c r="L1" s="4" t="s">
        <v>94</v>
      </c>
      <c r="M1" s="7" t="s">
        <v>95</v>
      </c>
      <c r="N1" s="4" t="s">
        <v>96</v>
      </c>
      <c r="O1" s="4" t="s">
        <v>97</v>
      </c>
      <c r="P1" s="4" t="s">
        <v>98</v>
      </c>
      <c r="Q1" s="4" t="s">
        <v>99</v>
      </c>
      <c r="R1" s="4" t="s">
        <v>100</v>
      </c>
      <c r="S1" s="4" t="s">
        <v>101</v>
      </c>
      <c r="T1" s="4" t="s">
        <v>102</v>
      </c>
      <c r="U1" s="4" t="s">
        <v>103</v>
      </c>
      <c r="V1" s="4" t="s">
        <v>104</v>
      </c>
      <c r="W1" s="4" t="s">
        <v>105</v>
      </c>
      <c r="X1" s="4" t="s">
        <v>106</v>
      </c>
      <c r="Y1" s="4" t="s">
        <v>107</v>
      </c>
      <c r="Z1" s="4" t="s">
        <v>108</v>
      </c>
      <c r="AA1" s="4" t="s">
        <v>109</v>
      </c>
      <c r="AB1" s="4" t="s">
        <v>110</v>
      </c>
      <c r="AC1" s="4" t="s">
        <v>111</v>
      </c>
      <c r="AD1" s="4" t="s">
        <v>112</v>
      </c>
      <c r="AE1" s="4" t="s">
        <v>113</v>
      </c>
      <c r="AF1" s="4" t="s">
        <v>114</v>
      </c>
      <c r="AG1" s="5" t="s">
        <v>115</v>
      </c>
      <c r="AH1" s="5" t="s">
        <v>116</v>
      </c>
      <c r="AI1" s="5" t="s">
        <v>117</v>
      </c>
      <c r="AJ1" s="5" t="s">
        <v>118</v>
      </c>
      <c r="AK1" s="4" t="s">
        <v>119</v>
      </c>
      <c r="AL1" s="4" t="s">
        <v>120</v>
      </c>
      <c r="AM1" s="4" t="s">
        <v>121</v>
      </c>
      <c r="AN1" s="4" t="s">
        <v>122</v>
      </c>
      <c r="AO1" s="4" t="s">
        <v>123</v>
      </c>
      <c r="AP1" s="4" t="s">
        <v>124</v>
      </c>
      <c r="AQ1" s="4" t="s">
        <v>125</v>
      </c>
      <c r="AR1" s="4" t="s">
        <v>126</v>
      </c>
      <c r="AS1" s="5" t="s">
        <v>127</v>
      </c>
      <c r="AT1" s="5" t="s">
        <v>128</v>
      </c>
      <c r="AU1" s="42" t="s">
        <v>281</v>
      </c>
      <c r="AV1" s="4" t="s">
        <v>129</v>
      </c>
      <c r="AW1" s="5" t="s">
        <v>130</v>
      </c>
      <c r="AX1" s="4" t="s">
        <v>131</v>
      </c>
      <c r="AY1" s="4" t="s">
        <v>132</v>
      </c>
      <c r="AZ1" s="4" t="s">
        <v>133</v>
      </c>
      <c r="BA1" s="4" t="s">
        <v>134</v>
      </c>
      <c r="BB1" s="4" t="s">
        <v>135</v>
      </c>
      <c r="BC1" s="4" t="s">
        <v>136</v>
      </c>
      <c r="BD1" s="4" t="s">
        <v>137</v>
      </c>
      <c r="BE1" s="4" t="s">
        <v>138</v>
      </c>
      <c r="BF1" s="4" t="s">
        <v>139</v>
      </c>
      <c r="BG1" s="4" t="s">
        <v>140</v>
      </c>
      <c r="BH1" s="4" t="s">
        <v>141</v>
      </c>
      <c r="BI1" s="48" t="s">
        <v>297</v>
      </c>
      <c r="BJ1" s="4" t="s">
        <v>142</v>
      </c>
      <c r="BK1" s="4" t="s">
        <v>143</v>
      </c>
      <c r="BL1" s="4" t="s">
        <v>144</v>
      </c>
      <c r="BM1" s="4" t="s">
        <v>279</v>
      </c>
      <c r="BN1" s="4" t="s">
        <v>145</v>
      </c>
      <c r="BO1" s="4" t="s">
        <v>146</v>
      </c>
      <c r="BP1" s="6" t="s">
        <v>147</v>
      </c>
      <c r="BQ1" s="6" t="s">
        <v>148</v>
      </c>
      <c r="BR1" s="8" t="s">
        <v>149</v>
      </c>
    </row>
    <row r="2" spans="1:70" ht="28">
      <c r="A2" s="1" t="s">
        <v>0</v>
      </c>
      <c r="B2" s="36"/>
      <c r="C2" s="17"/>
      <c r="D2" s="17"/>
      <c r="E2" s="17"/>
      <c r="F2" s="17"/>
      <c r="G2" s="17"/>
      <c r="H2" s="17"/>
      <c r="I2" s="17"/>
      <c r="J2" s="17"/>
      <c r="K2" s="17"/>
      <c r="L2" s="17"/>
      <c r="M2" s="17">
        <v>13</v>
      </c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>
        <v>1</v>
      </c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>
        <f>+SUM(B2:BQ2)</f>
        <v>14</v>
      </c>
    </row>
    <row r="3" spans="1:70">
      <c r="A3" s="2" t="s">
        <v>632</v>
      </c>
      <c r="B3" s="3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>
        <v>20</v>
      </c>
      <c r="R3" s="17"/>
      <c r="S3" s="17"/>
      <c r="T3" s="17"/>
      <c r="U3" s="17"/>
      <c r="V3" s="17"/>
      <c r="W3" s="17"/>
      <c r="X3" s="17"/>
      <c r="Y3" s="17"/>
      <c r="Z3" s="17"/>
      <c r="AA3" s="17"/>
      <c r="AB3" s="17">
        <v>39</v>
      </c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>
        <v>4</v>
      </c>
      <c r="AO3" s="17"/>
      <c r="AP3" s="17"/>
      <c r="AQ3" s="17"/>
      <c r="AR3" s="17"/>
      <c r="AS3" s="17"/>
      <c r="AT3" s="17"/>
      <c r="AU3" s="17"/>
      <c r="AV3" s="17">
        <v>5</v>
      </c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>
        <f t="shared" ref="BR3:BR10" si="0">+SUM(B3:BQ3)</f>
        <v>68</v>
      </c>
    </row>
    <row r="4" spans="1:70" s="46" customFormat="1" ht="16" customHeight="1">
      <c r="A4" s="117" t="s">
        <v>636</v>
      </c>
      <c r="B4" s="45"/>
      <c r="C4" s="44"/>
      <c r="D4" s="45"/>
      <c r="E4" s="45"/>
      <c r="F4" s="45"/>
      <c r="G4" s="45"/>
      <c r="H4" s="45"/>
      <c r="I4" s="45">
        <v>1</v>
      </c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>
        <v>1</v>
      </c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17">
        <f t="shared" si="0"/>
        <v>2</v>
      </c>
    </row>
    <row r="5" spans="1:70" s="46" customFormat="1">
      <c r="A5" s="47" t="s">
        <v>633</v>
      </c>
      <c r="C5" s="44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>
        <v>2</v>
      </c>
      <c r="T5" s="45">
        <v>2</v>
      </c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>
        <v>4</v>
      </c>
      <c r="AM5" s="45"/>
      <c r="AN5" s="45"/>
      <c r="AO5" s="45"/>
      <c r="AP5" s="45">
        <v>1</v>
      </c>
      <c r="AQ5" s="45"/>
      <c r="AR5" s="45"/>
      <c r="AS5" s="45">
        <v>2</v>
      </c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17">
        <f t="shared" si="0"/>
        <v>11</v>
      </c>
    </row>
    <row r="6" spans="1:70">
      <c r="A6" s="3" t="s">
        <v>5</v>
      </c>
      <c r="B6" s="36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>
        <v>3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>
        <v>2</v>
      </c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>
        <f t="shared" si="0"/>
        <v>5</v>
      </c>
    </row>
    <row r="7" spans="1:70" s="46" customFormat="1" ht="14" customHeight="1">
      <c r="A7" s="117" t="s">
        <v>634</v>
      </c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>
        <v>2</v>
      </c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>
        <v>3</v>
      </c>
      <c r="AM7" s="45"/>
      <c r="AN7" s="45"/>
      <c r="AO7" s="45"/>
      <c r="AP7" s="45"/>
      <c r="AQ7" s="45"/>
      <c r="AR7" s="45"/>
      <c r="AS7" s="45">
        <v>1</v>
      </c>
      <c r="AT7" s="45"/>
      <c r="AU7" s="45"/>
      <c r="AV7" s="45"/>
      <c r="AW7" s="45"/>
      <c r="AX7" s="45">
        <v>1</v>
      </c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17">
        <f t="shared" si="0"/>
        <v>7</v>
      </c>
    </row>
    <row r="8" spans="1:70" ht="17" customHeight="1">
      <c r="A8" s="3" t="s">
        <v>7</v>
      </c>
      <c r="B8" s="36"/>
      <c r="C8" s="17"/>
      <c r="D8" s="17">
        <v>1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>
        <v>2</v>
      </c>
      <c r="R8" s="17"/>
      <c r="S8" s="17"/>
      <c r="T8" s="17"/>
      <c r="U8" s="17"/>
      <c r="V8" s="17"/>
      <c r="W8" s="17"/>
      <c r="X8" s="17"/>
      <c r="Y8" s="17"/>
      <c r="Z8" s="17"/>
      <c r="AA8" s="17"/>
      <c r="AB8" s="17">
        <v>1</v>
      </c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>
        <f t="shared" si="0"/>
        <v>4</v>
      </c>
    </row>
    <row r="9" spans="1:70">
      <c r="A9" s="3" t="s">
        <v>12</v>
      </c>
      <c r="B9" s="36"/>
      <c r="C9" s="17"/>
      <c r="D9" s="17"/>
      <c r="E9" s="17"/>
      <c r="F9" s="17"/>
      <c r="G9" s="17">
        <v>5</v>
      </c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>
        <v>1</v>
      </c>
      <c r="AL9" s="17">
        <v>1</v>
      </c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>
        <f t="shared" si="0"/>
        <v>7</v>
      </c>
    </row>
    <row r="10" spans="1:70">
      <c r="A10" s="118" t="s">
        <v>156</v>
      </c>
      <c r="B10" s="36"/>
      <c r="C10" s="17"/>
      <c r="D10" s="17">
        <v>2</v>
      </c>
      <c r="E10" s="17"/>
      <c r="F10" s="17"/>
      <c r="G10" s="17"/>
      <c r="H10" s="17"/>
      <c r="I10" s="17"/>
      <c r="J10" s="17">
        <v>1</v>
      </c>
      <c r="K10" s="17"/>
      <c r="L10" s="17"/>
      <c r="M10" s="17">
        <v>4</v>
      </c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>
        <v>1</v>
      </c>
      <c r="AC10" s="17"/>
      <c r="AD10" s="17"/>
      <c r="AE10" s="17"/>
      <c r="AF10" s="17"/>
      <c r="AG10" s="17"/>
      <c r="AH10" s="17"/>
      <c r="AI10" s="17"/>
      <c r="AJ10" s="17"/>
      <c r="AK10" s="17">
        <v>1</v>
      </c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>
        <v>2</v>
      </c>
      <c r="BJ10" s="17"/>
      <c r="BK10" s="17"/>
      <c r="BL10" s="17"/>
      <c r="BM10" s="17"/>
      <c r="BN10" s="17"/>
      <c r="BO10" s="17"/>
      <c r="BP10" s="17"/>
      <c r="BQ10" s="17"/>
      <c r="BR10" s="17">
        <f t="shared" si="0"/>
        <v>11</v>
      </c>
    </row>
    <row r="11" spans="1:70">
      <c r="A11" s="118" t="s">
        <v>14</v>
      </c>
      <c r="B11" s="3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>
        <v>53</v>
      </c>
      <c r="N11" s="17"/>
      <c r="O11" s="17"/>
      <c r="P11" s="17"/>
      <c r="Q11" s="17">
        <v>17</v>
      </c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>
        <v>34</v>
      </c>
      <c r="AC11" s="17"/>
      <c r="AD11" s="17"/>
      <c r="AE11" s="17"/>
      <c r="AF11" s="17"/>
      <c r="AG11" s="17"/>
      <c r="AH11" s="17"/>
      <c r="AI11" s="17"/>
      <c r="AJ11" s="17"/>
      <c r="AK11" s="17">
        <v>1</v>
      </c>
      <c r="AL11" s="17">
        <v>1</v>
      </c>
      <c r="AM11" s="17"/>
      <c r="AN11" s="17"/>
      <c r="AO11" s="17"/>
      <c r="AP11" s="17"/>
      <c r="AQ11" s="17">
        <v>2</v>
      </c>
      <c r="AR11" s="17"/>
      <c r="AS11" s="17">
        <v>6</v>
      </c>
      <c r="AT11" s="17"/>
      <c r="AU11" s="17"/>
      <c r="AV11" s="17">
        <v>1</v>
      </c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>
        <v>3</v>
      </c>
      <c r="BR11" s="17">
        <f t="shared" ref="BR11:BR31" si="1">+SUM(B11:BQ11)</f>
        <v>118</v>
      </c>
    </row>
    <row r="12" spans="1:70">
      <c r="A12" s="118" t="s">
        <v>16</v>
      </c>
      <c r="B12" s="36"/>
      <c r="C12" s="17"/>
      <c r="D12" s="17"/>
      <c r="E12" s="17">
        <v>1</v>
      </c>
      <c r="F12" s="17">
        <v>17</v>
      </c>
      <c r="G12" s="17"/>
      <c r="H12" s="17"/>
      <c r="I12" s="17"/>
      <c r="J12" s="17"/>
      <c r="K12" s="17"/>
      <c r="L12" s="17"/>
      <c r="M12" s="17"/>
      <c r="N12" s="17">
        <v>2</v>
      </c>
      <c r="O12" s="17"/>
      <c r="P12" s="17"/>
      <c r="Q12" s="17">
        <v>107</v>
      </c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>
        <v>87</v>
      </c>
      <c r="AC12" s="17"/>
      <c r="AD12" s="17"/>
      <c r="AE12" s="17"/>
      <c r="AF12" s="17"/>
      <c r="AG12" s="17"/>
      <c r="AH12" s="17"/>
      <c r="AI12" s="17"/>
      <c r="AJ12" s="17"/>
      <c r="AK12" s="17">
        <v>4</v>
      </c>
      <c r="AL12" s="17"/>
      <c r="AM12" s="17"/>
      <c r="AN12" s="17"/>
      <c r="AO12" s="17"/>
      <c r="AP12" s="17">
        <v>1</v>
      </c>
      <c r="AQ12" s="17">
        <v>24</v>
      </c>
      <c r="AR12" s="17"/>
      <c r="AS12" s="17"/>
      <c r="AT12" s="17">
        <v>1</v>
      </c>
      <c r="AU12" s="17"/>
      <c r="AV12" s="17">
        <v>22</v>
      </c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>
        <f t="shared" si="1"/>
        <v>266</v>
      </c>
    </row>
    <row r="13" spans="1:70">
      <c r="A13" s="118" t="s">
        <v>160</v>
      </c>
      <c r="B13" s="3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>
        <v>7</v>
      </c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>
        <v>2</v>
      </c>
      <c r="AC13" s="17"/>
      <c r="AD13" s="17"/>
      <c r="AE13" s="17"/>
      <c r="AF13" s="17"/>
      <c r="AG13" s="17"/>
      <c r="AH13" s="17"/>
      <c r="AI13" s="17"/>
      <c r="AJ13" s="17"/>
      <c r="AK13" s="17">
        <v>5</v>
      </c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>
        <f t="shared" si="1"/>
        <v>14</v>
      </c>
    </row>
    <row r="14" spans="1:70">
      <c r="A14" s="119" t="s">
        <v>18</v>
      </c>
      <c r="B14" s="36"/>
      <c r="C14" s="17"/>
      <c r="D14" s="17"/>
      <c r="E14" s="17"/>
      <c r="F14" s="17">
        <v>111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>
        <v>17</v>
      </c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>
        <v>3</v>
      </c>
      <c r="AC14" s="17"/>
      <c r="AD14" s="17"/>
      <c r="AE14" s="17"/>
      <c r="AF14" s="17"/>
      <c r="AG14" s="17"/>
      <c r="AH14" s="17"/>
      <c r="AI14" s="17"/>
      <c r="AJ14" s="17"/>
      <c r="AK14" s="17"/>
      <c r="AL14" s="17">
        <v>12</v>
      </c>
      <c r="AM14" s="17"/>
      <c r="AN14" s="17">
        <v>1</v>
      </c>
      <c r="AO14" s="17"/>
      <c r="AP14" s="17">
        <v>4</v>
      </c>
      <c r="AQ14" s="17"/>
      <c r="AR14" s="17"/>
      <c r="AS14" s="17"/>
      <c r="AT14" s="17"/>
      <c r="AU14" s="17"/>
      <c r="AV14" s="17">
        <v>6</v>
      </c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>
        <f t="shared" si="1"/>
        <v>154</v>
      </c>
    </row>
    <row r="15" spans="1:70">
      <c r="A15" s="119" t="s">
        <v>20</v>
      </c>
      <c r="B15" s="36"/>
      <c r="C15" s="17"/>
      <c r="D15" s="17"/>
      <c r="E15" s="17"/>
      <c r="F15" s="17">
        <v>2</v>
      </c>
      <c r="G15" s="17">
        <v>9</v>
      </c>
      <c r="H15" s="17"/>
      <c r="I15" s="17"/>
      <c r="J15" s="17"/>
      <c r="K15" s="17">
        <v>4</v>
      </c>
      <c r="L15" s="17"/>
      <c r="M15" s="17"/>
      <c r="N15" s="17">
        <v>1</v>
      </c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>
        <v>10</v>
      </c>
      <c r="AC15" s="17"/>
      <c r="AD15" s="17"/>
      <c r="AE15" s="17"/>
      <c r="AF15" s="17"/>
      <c r="AG15" s="17"/>
      <c r="AH15" s="17"/>
      <c r="AI15" s="17"/>
      <c r="AJ15" s="17"/>
      <c r="AK15" s="17"/>
      <c r="AL15" s="17">
        <v>9</v>
      </c>
      <c r="AM15" s="17"/>
      <c r="AN15" s="17"/>
      <c r="AO15" s="17"/>
      <c r="AP15" s="17">
        <v>2</v>
      </c>
      <c r="AQ15" s="17">
        <v>6</v>
      </c>
      <c r="AR15" s="17"/>
      <c r="AS15" s="17">
        <v>1</v>
      </c>
      <c r="AT15" s="17"/>
      <c r="AU15" s="17"/>
      <c r="AV15" s="17"/>
      <c r="AW15" s="17">
        <v>2</v>
      </c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>
        <f t="shared" si="1"/>
        <v>46</v>
      </c>
    </row>
    <row r="16" spans="1:70">
      <c r="A16" s="119" t="s">
        <v>162</v>
      </c>
      <c r="B16" s="36"/>
      <c r="C16" s="17"/>
      <c r="D16" s="17"/>
      <c r="E16" s="17"/>
      <c r="F16" s="17">
        <v>5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>
        <f t="shared" si="1"/>
        <v>5</v>
      </c>
    </row>
    <row r="17" spans="1:76">
      <c r="A17" s="118" t="s">
        <v>164</v>
      </c>
      <c r="B17" s="36"/>
      <c r="C17" s="17"/>
      <c r="D17" s="17">
        <v>50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>
        <v>2</v>
      </c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>
        <v>1</v>
      </c>
      <c r="AL17" s="17">
        <v>3</v>
      </c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>
        <f t="shared" si="1"/>
        <v>56</v>
      </c>
    </row>
    <row r="18" spans="1:76">
      <c r="A18" s="118" t="s">
        <v>165</v>
      </c>
      <c r="B18" s="36"/>
      <c r="C18" s="17"/>
      <c r="D18" s="17">
        <v>105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>
        <v>12</v>
      </c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>
        <v>2</v>
      </c>
      <c r="AC18" s="17">
        <v>1</v>
      </c>
      <c r="AD18" s="17"/>
      <c r="AE18" s="17"/>
      <c r="AF18" s="17"/>
      <c r="AG18" s="17"/>
      <c r="AH18" s="17"/>
      <c r="AI18" s="17"/>
      <c r="AJ18" s="17"/>
      <c r="AK18" s="17">
        <v>1</v>
      </c>
      <c r="AL18" s="17">
        <v>2</v>
      </c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>
        <v>1</v>
      </c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>
        <f t="shared" si="1"/>
        <v>124</v>
      </c>
    </row>
    <row r="19" spans="1:76">
      <c r="A19" s="120" t="s">
        <v>23</v>
      </c>
      <c r="B19" s="37"/>
      <c r="C19" s="20"/>
      <c r="D19" s="20">
        <v>10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>
        <v>5</v>
      </c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>
        <f t="shared" si="1"/>
        <v>15</v>
      </c>
      <c r="BS19" s="9"/>
      <c r="BT19" s="9"/>
      <c r="BU19" s="9"/>
      <c r="BV19" s="9"/>
      <c r="BW19" s="9"/>
      <c r="BX19" s="9"/>
    </row>
    <row r="20" spans="1:76" s="49" customFormat="1">
      <c r="A20" s="120" t="s">
        <v>278</v>
      </c>
      <c r="B20" s="37"/>
      <c r="C20" s="20"/>
      <c r="D20" s="20"/>
      <c r="E20" s="20"/>
      <c r="F20" s="20">
        <v>1</v>
      </c>
      <c r="G20" s="20">
        <v>17</v>
      </c>
      <c r="H20" s="20"/>
      <c r="I20" s="20"/>
      <c r="J20" s="20"/>
      <c r="K20" s="20"/>
      <c r="L20" s="20"/>
      <c r="M20" s="20"/>
      <c r="N20" s="20"/>
      <c r="O20" s="20"/>
      <c r="P20" s="20"/>
      <c r="Q20" s="20">
        <v>2</v>
      </c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>
        <v>1</v>
      </c>
      <c r="AL20" s="20">
        <v>2</v>
      </c>
      <c r="AM20" s="20"/>
      <c r="AN20" s="20"/>
      <c r="AO20" s="20"/>
      <c r="AP20" s="20"/>
      <c r="AQ20" s="20"/>
      <c r="AR20" s="20">
        <v>1</v>
      </c>
      <c r="AS20" s="20"/>
      <c r="AT20" s="20"/>
      <c r="AU20" s="20"/>
      <c r="AV20" s="20"/>
      <c r="AW20" s="20">
        <v>2</v>
      </c>
      <c r="AX20" s="20">
        <v>1</v>
      </c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>
        <f t="shared" si="1"/>
        <v>27</v>
      </c>
      <c r="BS20" s="9"/>
      <c r="BT20" s="9"/>
      <c r="BU20" s="9"/>
      <c r="BV20" s="9"/>
      <c r="BW20" s="9"/>
      <c r="BX20" s="9"/>
    </row>
    <row r="21" spans="1:76">
      <c r="A21" s="118" t="s">
        <v>29</v>
      </c>
      <c r="B21" s="36"/>
      <c r="C21" s="17"/>
      <c r="D21" s="17">
        <v>25</v>
      </c>
      <c r="E21" s="17"/>
      <c r="F21" s="17"/>
      <c r="G21" s="17">
        <v>25</v>
      </c>
      <c r="H21" s="17"/>
      <c r="I21" s="17"/>
      <c r="J21" s="17"/>
      <c r="K21" s="17"/>
      <c r="L21" s="17"/>
      <c r="M21" s="17"/>
      <c r="N21" s="17"/>
      <c r="O21" s="17"/>
      <c r="P21" s="17"/>
      <c r="Q21" s="17">
        <v>26</v>
      </c>
      <c r="R21" s="17"/>
      <c r="S21" s="17"/>
      <c r="T21" s="17"/>
      <c r="U21" s="17">
        <v>6</v>
      </c>
      <c r="V21" s="17"/>
      <c r="W21" s="17">
        <v>10</v>
      </c>
      <c r="X21" s="17"/>
      <c r="Y21" s="17"/>
      <c r="Z21" s="17"/>
      <c r="AA21" s="17"/>
      <c r="AB21" s="17">
        <v>8</v>
      </c>
      <c r="AC21" s="17"/>
      <c r="AD21" s="17"/>
      <c r="AE21" s="17"/>
      <c r="AF21" s="17"/>
      <c r="AG21" s="17"/>
      <c r="AH21" s="17"/>
      <c r="AI21" s="17">
        <v>1</v>
      </c>
      <c r="AJ21" s="17"/>
      <c r="AK21" s="17">
        <v>4</v>
      </c>
      <c r="AL21" s="17">
        <v>5</v>
      </c>
      <c r="AM21" s="17"/>
      <c r="AN21" s="17"/>
      <c r="AO21" s="17"/>
      <c r="AP21" s="17">
        <v>4</v>
      </c>
      <c r="AQ21" s="17">
        <v>3</v>
      </c>
      <c r="AR21" s="17"/>
      <c r="AS21" s="17">
        <v>1</v>
      </c>
      <c r="AT21" s="17"/>
      <c r="AU21" s="17"/>
      <c r="AV21" s="17"/>
      <c r="AW21" s="17">
        <v>4</v>
      </c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>
        <f t="shared" si="1"/>
        <v>122</v>
      </c>
    </row>
    <row r="22" spans="1:76">
      <c r="A22" s="118" t="s">
        <v>31</v>
      </c>
      <c r="B22" s="3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>
        <v>10</v>
      </c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>
        <v>2</v>
      </c>
      <c r="AL22" s="17">
        <v>1</v>
      </c>
      <c r="AM22" s="17"/>
      <c r="AN22" s="17"/>
      <c r="AO22" s="17"/>
      <c r="AP22" s="17"/>
      <c r="AQ22" s="17"/>
      <c r="AR22" s="17">
        <v>2</v>
      </c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>
        <f t="shared" si="1"/>
        <v>15</v>
      </c>
    </row>
    <row r="23" spans="1:76">
      <c r="A23" s="118" t="s">
        <v>166</v>
      </c>
      <c r="B23" s="36"/>
      <c r="C23" s="17"/>
      <c r="D23" s="17"/>
      <c r="E23" s="17"/>
      <c r="F23" s="17"/>
      <c r="G23" s="17">
        <v>7</v>
      </c>
      <c r="H23" s="17"/>
      <c r="I23" s="17"/>
      <c r="J23" s="17"/>
      <c r="K23" s="17"/>
      <c r="L23" s="17"/>
      <c r="M23" s="17"/>
      <c r="N23" s="17"/>
      <c r="O23" s="17"/>
      <c r="P23" s="17"/>
      <c r="Q23" s="17">
        <v>18</v>
      </c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>
        <v>1</v>
      </c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>
        <f t="shared" si="1"/>
        <v>26</v>
      </c>
    </row>
    <row r="24" spans="1:76">
      <c r="A24" s="118" t="s">
        <v>34</v>
      </c>
      <c r="B24" s="36"/>
      <c r="C24" s="17"/>
      <c r="D24" s="17"/>
      <c r="E24" s="17"/>
      <c r="F24" s="17"/>
      <c r="G24" s="17">
        <v>179</v>
      </c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>
        <v>2</v>
      </c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>
        <v>2</v>
      </c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>
        <f t="shared" si="1"/>
        <v>183</v>
      </c>
    </row>
    <row r="25" spans="1:76">
      <c r="A25" s="119" t="s">
        <v>280</v>
      </c>
      <c r="B25" s="36">
        <v>1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>
        <v>30</v>
      </c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>
        <v>3</v>
      </c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>
        <f t="shared" si="1"/>
        <v>34</v>
      </c>
    </row>
    <row r="26" spans="1:76">
      <c r="A26" s="119" t="s">
        <v>38</v>
      </c>
      <c r="B26" s="36">
        <v>1</v>
      </c>
      <c r="C26" s="17"/>
      <c r="D26" s="17">
        <v>30</v>
      </c>
      <c r="E26" s="17"/>
      <c r="F26" s="17">
        <v>1</v>
      </c>
      <c r="G26" s="17"/>
      <c r="H26" s="17"/>
      <c r="I26" s="17"/>
      <c r="J26" s="17">
        <v>25</v>
      </c>
      <c r="K26" s="17"/>
      <c r="L26" s="17"/>
      <c r="M26" s="17"/>
      <c r="N26" s="17"/>
      <c r="O26" s="17"/>
      <c r="P26" s="17"/>
      <c r="Q26" s="17">
        <v>3</v>
      </c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>
        <v>1</v>
      </c>
      <c r="AC26" s="17"/>
      <c r="AD26" s="17"/>
      <c r="AE26" s="17"/>
      <c r="AF26" s="17"/>
      <c r="AG26" s="17">
        <v>2</v>
      </c>
      <c r="AH26" s="17"/>
      <c r="AI26" s="17"/>
      <c r="AJ26" s="17"/>
      <c r="AK26" s="17">
        <v>11</v>
      </c>
      <c r="AL26" s="17">
        <v>2</v>
      </c>
      <c r="AM26" s="17"/>
      <c r="AN26" s="17"/>
      <c r="AO26" s="17"/>
      <c r="AP26" s="17">
        <v>3</v>
      </c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>
        <f t="shared" si="1"/>
        <v>79</v>
      </c>
    </row>
    <row r="27" spans="1:76">
      <c r="A27" s="119" t="s">
        <v>40</v>
      </c>
      <c r="B27" s="36"/>
      <c r="C27" s="17"/>
      <c r="D27" s="17">
        <v>14</v>
      </c>
      <c r="E27" s="17"/>
      <c r="F27" s="17"/>
      <c r="G27" s="17">
        <v>3</v>
      </c>
      <c r="H27" s="17"/>
      <c r="I27" s="17"/>
      <c r="J27" s="17"/>
      <c r="K27" s="17"/>
      <c r="L27" s="17"/>
      <c r="M27" s="17"/>
      <c r="N27" s="17"/>
      <c r="O27" s="17"/>
      <c r="P27" s="17"/>
      <c r="Q27" s="17">
        <v>45</v>
      </c>
      <c r="R27" s="17">
        <v>1</v>
      </c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>
        <v>1</v>
      </c>
      <c r="AH27" s="17"/>
      <c r="AI27" s="17"/>
      <c r="AJ27" s="17"/>
      <c r="AK27" s="17">
        <v>4</v>
      </c>
      <c r="AL27" s="17">
        <v>6</v>
      </c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>
        <v>10</v>
      </c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>
        <v>1</v>
      </c>
      <c r="BO27" s="17"/>
      <c r="BP27" s="17"/>
      <c r="BQ27" s="17"/>
      <c r="BR27" s="17">
        <f t="shared" si="1"/>
        <v>85</v>
      </c>
    </row>
    <row r="28" spans="1:76">
      <c r="A28" s="119" t="s">
        <v>42</v>
      </c>
      <c r="B28" s="3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>
        <v>4</v>
      </c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>
        <v>6</v>
      </c>
      <c r="AC28" s="17"/>
      <c r="AD28" s="17"/>
      <c r="AE28" s="17"/>
      <c r="AF28" s="17"/>
      <c r="AG28" s="17"/>
      <c r="AH28" s="17"/>
      <c r="AI28" s="17"/>
      <c r="AJ28" s="17"/>
      <c r="AK28" s="17">
        <v>1</v>
      </c>
      <c r="AL28" s="17"/>
      <c r="AM28" s="17"/>
      <c r="AN28" s="17"/>
      <c r="AO28" s="17"/>
      <c r="AP28" s="17">
        <v>1</v>
      </c>
      <c r="AQ28" s="17"/>
      <c r="AR28" s="17"/>
      <c r="AS28" s="17"/>
      <c r="AT28" s="17"/>
      <c r="AU28" s="17"/>
      <c r="AV28" s="17"/>
      <c r="AW28" s="17">
        <v>2</v>
      </c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>
        <v>3</v>
      </c>
      <c r="BO28" s="17"/>
      <c r="BP28" s="17"/>
      <c r="BQ28" s="17"/>
      <c r="BR28" s="17">
        <f t="shared" si="1"/>
        <v>17</v>
      </c>
    </row>
    <row r="29" spans="1:76">
      <c r="A29" s="119" t="s">
        <v>168</v>
      </c>
      <c r="B29" s="36">
        <v>1</v>
      </c>
      <c r="C29" s="17"/>
      <c r="D29" s="17"/>
      <c r="E29" s="17">
        <v>5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>
        <v>1</v>
      </c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>
        <v>6</v>
      </c>
      <c r="AL29" s="17">
        <v>3</v>
      </c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>
        <v>1</v>
      </c>
      <c r="BP29" s="17"/>
      <c r="BQ29" s="17">
        <v>1</v>
      </c>
      <c r="BR29" s="17">
        <f t="shared" si="1"/>
        <v>18</v>
      </c>
    </row>
    <row r="30" spans="1:76">
      <c r="A30" s="118" t="s">
        <v>169</v>
      </c>
      <c r="B30" s="36">
        <v>1</v>
      </c>
      <c r="C30" s="17"/>
      <c r="D30" s="17">
        <v>20</v>
      </c>
      <c r="E30" s="17"/>
      <c r="F30" s="17"/>
      <c r="G30" s="17"/>
      <c r="H30" s="17"/>
      <c r="I30" s="17"/>
      <c r="J30" s="17">
        <v>12</v>
      </c>
      <c r="K30" s="17"/>
      <c r="L30" s="17"/>
      <c r="M30" s="17"/>
      <c r="N30" s="17"/>
      <c r="O30" s="17"/>
      <c r="P30" s="17"/>
      <c r="Q30" s="17">
        <v>6</v>
      </c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>
        <v>4</v>
      </c>
      <c r="AC30" s="17"/>
      <c r="AD30" s="17"/>
      <c r="AE30" s="17"/>
      <c r="AF30" s="17"/>
      <c r="AG30" s="17"/>
      <c r="AH30" s="17"/>
      <c r="AI30" s="17"/>
      <c r="AJ30" s="17"/>
      <c r="AK30" s="17">
        <v>3</v>
      </c>
      <c r="AL30" s="17">
        <v>2</v>
      </c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>
        <f t="shared" si="1"/>
        <v>48</v>
      </c>
    </row>
    <row r="31" spans="1:76">
      <c r="A31" s="119" t="s">
        <v>47</v>
      </c>
      <c r="B31" s="3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>
        <v>1</v>
      </c>
      <c r="R31" s="17"/>
      <c r="S31" s="17"/>
      <c r="T31" s="17">
        <v>1</v>
      </c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>
        <v>4</v>
      </c>
      <c r="AL31" s="17"/>
      <c r="AM31" s="17"/>
      <c r="AN31" s="17"/>
      <c r="AO31" s="17"/>
      <c r="AP31" s="17">
        <v>1</v>
      </c>
      <c r="AQ31" s="17"/>
      <c r="AR31" s="17"/>
      <c r="AS31" s="17"/>
      <c r="AT31" s="17"/>
      <c r="AU31" s="17"/>
      <c r="AV31" s="17"/>
      <c r="AW31" s="17">
        <v>1</v>
      </c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>
        <v>2</v>
      </c>
      <c r="BI31" s="17"/>
      <c r="BJ31" s="17"/>
      <c r="BK31" s="17"/>
      <c r="BL31" s="17"/>
      <c r="BM31" s="17"/>
      <c r="BN31" s="17">
        <v>3</v>
      </c>
      <c r="BO31" s="17"/>
      <c r="BP31" s="17"/>
      <c r="BQ31" s="17"/>
      <c r="BR31" s="17">
        <f t="shared" si="1"/>
        <v>13</v>
      </c>
    </row>
    <row r="32" spans="1:76">
      <c r="A32" s="119" t="s">
        <v>406</v>
      </c>
      <c r="B32" s="3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>
        <v>40</v>
      </c>
      <c r="R32" s="17"/>
      <c r="S32" s="17"/>
      <c r="T32" s="17"/>
      <c r="U32" s="17"/>
      <c r="V32" s="17"/>
      <c r="W32" s="17">
        <v>2</v>
      </c>
      <c r="X32" s="17"/>
      <c r="Y32" s="17"/>
      <c r="Z32" s="17"/>
      <c r="AA32" s="17"/>
      <c r="AB32" s="17">
        <v>5</v>
      </c>
      <c r="AC32" s="17"/>
      <c r="AD32" s="17"/>
      <c r="AE32" s="17"/>
      <c r="AF32" s="17"/>
      <c r="AG32" s="17">
        <v>1</v>
      </c>
      <c r="AH32" s="17"/>
      <c r="AI32" s="17"/>
      <c r="AJ32" s="17"/>
      <c r="AK32" s="17"/>
      <c r="AL32" s="17">
        <v>1</v>
      </c>
      <c r="AM32" s="17"/>
      <c r="AN32" s="17"/>
      <c r="AO32" s="17"/>
      <c r="AP32" s="17">
        <v>2</v>
      </c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>
        <f>+SUM(B32:BQ32)</f>
        <v>51</v>
      </c>
    </row>
    <row r="33" spans="1:70">
      <c r="A33" s="121" t="s">
        <v>347</v>
      </c>
      <c r="B33" s="36">
        <v>2</v>
      </c>
      <c r="C33" s="17"/>
      <c r="D33" s="17"/>
      <c r="E33" s="17">
        <v>36</v>
      </c>
      <c r="F33" s="17"/>
      <c r="G33" s="17">
        <v>4</v>
      </c>
      <c r="H33" s="17"/>
      <c r="I33" s="17"/>
      <c r="J33" s="17"/>
      <c r="K33" s="17"/>
      <c r="L33" s="17"/>
      <c r="M33" s="17"/>
      <c r="N33" s="17"/>
      <c r="O33" s="17"/>
      <c r="P33" s="17"/>
      <c r="Q33" s="17">
        <v>6</v>
      </c>
      <c r="R33" s="17"/>
      <c r="S33" s="17"/>
      <c r="T33" s="17"/>
      <c r="U33" s="17"/>
      <c r="V33" s="17"/>
      <c r="W33" s="17"/>
      <c r="X33" s="17">
        <v>2</v>
      </c>
      <c r="Y33" s="17"/>
      <c r="Z33" s="17"/>
      <c r="AA33" s="17"/>
      <c r="AB33" s="17"/>
      <c r="AC33" s="17"/>
      <c r="AD33" s="17"/>
      <c r="AE33" s="17"/>
      <c r="AF33" s="17"/>
      <c r="AG33" s="17">
        <v>22</v>
      </c>
      <c r="AH33" s="17"/>
      <c r="AI33" s="17"/>
      <c r="AJ33" s="17"/>
      <c r="AK33" s="17">
        <v>13</v>
      </c>
      <c r="AL33" s="17">
        <v>6</v>
      </c>
      <c r="AM33" s="17"/>
      <c r="AN33" s="17"/>
      <c r="AO33" s="17"/>
      <c r="AP33" s="17">
        <v>3</v>
      </c>
      <c r="AQ33" s="17"/>
      <c r="AR33" s="17">
        <v>1</v>
      </c>
      <c r="AS33" s="17"/>
      <c r="AT33" s="17"/>
      <c r="AU33" s="17"/>
      <c r="AV33" s="17"/>
      <c r="AW33" s="17">
        <v>1</v>
      </c>
      <c r="AX33" s="17">
        <v>11</v>
      </c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>
        <v>8</v>
      </c>
      <c r="BO33" s="17"/>
      <c r="BP33" s="17"/>
      <c r="BQ33" s="17"/>
      <c r="BR33" s="17">
        <f t="shared" ref="BR33:BR37" si="2">+SUM(B33:BQ33)</f>
        <v>115</v>
      </c>
    </row>
    <row r="34" spans="1:70" s="51" customFormat="1">
      <c r="A34" s="122" t="s">
        <v>285</v>
      </c>
      <c r="B34" s="53">
        <v>2</v>
      </c>
      <c r="C34" s="54"/>
      <c r="D34" s="54"/>
      <c r="E34" s="54"/>
      <c r="F34" s="54"/>
      <c r="G34" s="54"/>
      <c r="H34" s="54"/>
      <c r="I34" s="54"/>
      <c r="J34" s="54">
        <v>2</v>
      </c>
      <c r="K34" s="54"/>
      <c r="L34" s="54"/>
      <c r="M34" s="54"/>
      <c r="N34" s="54"/>
      <c r="O34" s="54"/>
      <c r="P34" s="54"/>
      <c r="Q34" s="54"/>
      <c r="R34" s="54"/>
      <c r="S34" s="54">
        <v>6</v>
      </c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>
        <v>16</v>
      </c>
      <c r="AL34" s="54">
        <v>1</v>
      </c>
      <c r="AM34" s="54"/>
      <c r="AN34" s="54">
        <v>15</v>
      </c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17">
        <f t="shared" si="2"/>
        <v>42</v>
      </c>
    </row>
    <row r="35" spans="1:70">
      <c r="A35" s="118" t="s">
        <v>49</v>
      </c>
      <c r="B35" s="36"/>
      <c r="C35" s="17"/>
      <c r="D35" s="17">
        <v>2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>
        <v>54</v>
      </c>
      <c r="AH35" s="17"/>
      <c r="AI35" s="17"/>
      <c r="AJ35" s="17"/>
      <c r="AK35" s="17">
        <v>3</v>
      </c>
      <c r="AL35" s="17">
        <v>6</v>
      </c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>
        <f t="shared" si="2"/>
        <v>65</v>
      </c>
    </row>
    <row r="36" spans="1:70">
      <c r="A36" s="118" t="s">
        <v>51</v>
      </c>
      <c r="B36" s="36">
        <v>6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>
        <v>208</v>
      </c>
      <c r="AH36" s="17"/>
      <c r="AI36" s="17"/>
      <c r="AJ36" s="17"/>
      <c r="AK36" s="17"/>
      <c r="AL36" s="17">
        <v>3</v>
      </c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>
        <v>1</v>
      </c>
      <c r="AY36" s="17"/>
      <c r="AZ36" s="17"/>
      <c r="BA36" s="17"/>
      <c r="BB36" s="17"/>
      <c r="BC36" s="17"/>
      <c r="BD36" s="17"/>
      <c r="BE36" s="17"/>
      <c r="BF36" s="17"/>
      <c r="BG36" s="17"/>
      <c r="BH36" s="17">
        <v>1</v>
      </c>
      <c r="BI36" s="17"/>
      <c r="BJ36" s="17"/>
      <c r="BK36" s="17"/>
      <c r="BL36" s="17"/>
      <c r="BM36" s="17"/>
      <c r="BN36" s="17"/>
      <c r="BO36" s="17"/>
      <c r="BP36" s="17"/>
      <c r="BQ36" s="17"/>
      <c r="BR36" s="17">
        <f t="shared" si="2"/>
        <v>219</v>
      </c>
    </row>
    <row r="37" spans="1:70">
      <c r="A37" s="118" t="s">
        <v>53</v>
      </c>
      <c r="B37" s="36">
        <v>3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>
        <v>3</v>
      </c>
      <c r="AC37" s="17"/>
      <c r="AD37" s="17"/>
      <c r="AE37" s="17"/>
      <c r="AF37" s="17"/>
      <c r="AG37" s="17">
        <v>17</v>
      </c>
      <c r="AH37" s="17"/>
      <c r="AI37" s="17"/>
      <c r="AJ37" s="17"/>
      <c r="AK37" s="17">
        <v>13</v>
      </c>
      <c r="AL37" s="17">
        <v>4</v>
      </c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>
        <f t="shared" si="2"/>
        <v>40</v>
      </c>
    </row>
    <row r="38" spans="1:70">
      <c r="A38" s="118" t="s">
        <v>172</v>
      </c>
      <c r="B38" s="3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>
        <v>88</v>
      </c>
      <c r="AH38" s="17"/>
      <c r="AI38" s="17"/>
      <c r="AJ38" s="17"/>
      <c r="AK38" s="17"/>
      <c r="AL38" s="17">
        <v>4</v>
      </c>
      <c r="AM38" s="17"/>
      <c r="AN38" s="17"/>
      <c r="AO38" s="17"/>
      <c r="AP38" s="17"/>
      <c r="AQ38" s="17"/>
      <c r="AR38" s="17">
        <v>8</v>
      </c>
      <c r="AS38" s="17"/>
      <c r="AT38" s="17"/>
      <c r="AU38" s="17"/>
      <c r="AV38" s="17"/>
      <c r="AW38" s="17"/>
      <c r="AX38" s="17">
        <v>1</v>
      </c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>
        <v>1</v>
      </c>
      <c r="BO38" s="17"/>
      <c r="BP38" s="17"/>
      <c r="BQ38" s="17"/>
      <c r="BR38" s="17">
        <f t="shared" ref="BR38:BR60" si="3">+SUM(B38:BQ38)</f>
        <v>102</v>
      </c>
    </row>
    <row r="39" spans="1:70">
      <c r="A39" s="118" t="s">
        <v>55</v>
      </c>
      <c r="B39" s="36"/>
      <c r="C39" s="17"/>
      <c r="D39" s="17"/>
      <c r="E39" s="17">
        <v>15</v>
      </c>
      <c r="F39" s="17"/>
      <c r="G39" s="17"/>
      <c r="H39" s="17"/>
      <c r="I39" s="17"/>
      <c r="J39" s="17">
        <v>1</v>
      </c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>
        <v>75</v>
      </c>
      <c r="AH39" s="17"/>
      <c r="AI39" s="17">
        <v>3</v>
      </c>
      <c r="AJ39" s="17"/>
      <c r="AK39" s="17">
        <v>6</v>
      </c>
      <c r="AL39" s="17">
        <v>8</v>
      </c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>
        <v>1</v>
      </c>
      <c r="BO39" s="17"/>
      <c r="BP39" s="17"/>
      <c r="BQ39" s="17"/>
      <c r="BR39" s="17">
        <f t="shared" si="3"/>
        <v>109</v>
      </c>
    </row>
    <row r="40" spans="1:70">
      <c r="A40" s="119" t="s">
        <v>56</v>
      </c>
      <c r="B40" s="3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>
        <v>12</v>
      </c>
      <c r="AH40" s="17"/>
      <c r="AI40" s="17"/>
      <c r="AJ40" s="17"/>
      <c r="AK40" s="17">
        <v>1</v>
      </c>
      <c r="AL40" s="17">
        <v>4</v>
      </c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>
        <f t="shared" si="3"/>
        <v>17</v>
      </c>
    </row>
    <row r="41" spans="1:70">
      <c r="A41" s="119" t="s">
        <v>58</v>
      </c>
      <c r="B41" s="36"/>
      <c r="C41" s="17"/>
      <c r="D41" s="17">
        <v>2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>
        <v>136</v>
      </c>
      <c r="AH41" s="17"/>
      <c r="AI41" s="17"/>
      <c r="AJ41" s="17"/>
      <c r="AK41" s="17">
        <v>1</v>
      </c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>
        <f t="shared" si="3"/>
        <v>139</v>
      </c>
    </row>
    <row r="42" spans="1:70">
      <c r="A42" s="118" t="s">
        <v>177</v>
      </c>
      <c r="B42" s="3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>
        <v>2</v>
      </c>
      <c r="AH42" s="17"/>
      <c r="AI42" s="17"/>
      <c r="AJ42" s="17"/>
      <c r="AK42" s="17">
        <v>5</v>
      </c>
      <c r="AL42" s="17">
        <v>1</v>
      </c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>
        <f t="shared" si="3"/>
        <v>8</v>
      </c>
    </row>
    <row r="43" spans="1:70">
      <c r="A43" s="118" t="s">
        <v>178</v>
      </c>
      <c r="B43" s="36">
        <v>15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>
        <v>15</v>
      </c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>
        <v>1</v>
      </c>
      <c r="AH43" s="17"/>
      <c r="AI43" s="17">
        <v>1</v>
      </c>
      <c r="AJ43" s="17"/>
      <c r="AK43" s="17">
        <v>3</v>
      </c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>
        <v>1</v>
      </c>
      <c r="BN43" s="17">
        <v>1</v>
      </c>
      <c r="BO43" s="17"/>
      <c r="BP43" s="17"/>
      <c r="BQ43" s="17"/>
      <c r="BR43" s="17">
        <f t="shared" si="3"/>
        <v>37</v>
      </c>
    </row>
    <row r="44" spans="1:70">
      <c r="A44" s="118" t="s">
        <v>61</v>
      </c>
      <c r="B44" s="3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>
        <v>3</v>
      </c>
      <c r="AC44" s="17"/>
      <c r="AD44" s="17"/>
      <c r="AE44" s="17"/>
      <c r="AF44" s="17"/>
      <c r="AG44" s="17">
        <v>5</v>
      </c>
      <c r="AH44" s="17"/>
      <c r="AI44" s="17">
        <v>3</v>
      </c>
      <c r="AJ44" s="17"/>
      <c r="AK44" s="17">
        <v>4</v>
      </c>
      <c r="AL44" s="17">
        <v>12</v>
      </c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>
        <f t="shared" si="3"/>
        <v>27</v>
      </c>
    </row>
    <row r="45" spans="1:70">
      <c r="A45" s="123" t="s">
        <v>64</v>
      </c>
      <c r="B45" s="36">
        <v>2</v>
      </c>
      <c r="C45" s="17"/>
      <c r="D45" s="17"/>
      <c r="E45" s="17"/>
      <c r="F45" s="17"/>
      <c r="G45" s="17"/>
      <c r="H45" s="17"/>
      <c r="I45" s="17"/>
      <c r="J45" s="17">
        <v>7</v>
      </c>
      <c r="K45" s="17"/>
      <c r="L45" s="17"/>
      <c r="M45" s="17">
        <v>3</v>
      </c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>
        <v>10</v>
      </c>
      <c r="AH45" s="17"/>
      <c r="AI45" s="17"/>
      <c r="AJ45" s="17"/>
      <c r="AK45" s="17">
        <v>3</v>
      </c>
      <c r="AL45" s="17">
        <v>1</v>
      </c>
      <c r="AM45" s="17"/>
      <c r="AN45" s="17"/>
      <c r="AO45" s="17"/>
      <c r="AP45" s="17"/>
      <c r="AQ45" s="17"/>
      <c r="AR45" s="17">
        <v>1</v>
      </c>
      <c r="AS45" s="17"/>
      <c r="AT45" s="17"/>
      <c r="AU45" s="17"/>
      <c r="AV45" s="17"/>
      <c r="AW45" s="17"/>
      <c r="AX45" s="17"/>
      <c r="AY45" s="17"/>
      <c r="AZ45" s="17"/>
      <c r="BA45" s="17"/>
      <c r="BB45" s="17">
        <v>1</v>
      </c>
      <c r="BC45" s="17"/>
      <c r="BD45" s="17"/>
      <c r="BE45" s="17"/>
      <c r="BF45" s="17"/>
      <c r="BG45" s="17"/>
      <c r="BH45" s="17"/>
      <c r="BI45" s="17"/>
      <c r="BJ45" s="17"/>
      <c r="BK45" s="17"/>
      <c r="BL45" s="17">
        <v>1</v>
      </c>
      <c r="BM45" s="17"/>
      <c r="BN45" s="17"/>
      <c r="BO45" s="17"/>
      <c r="BP45" s="17"/>
      <c r="BQ45" s="17"/>
      <c r="BR45" s="17">
        <f t="shared" si="3"/>
        <v>29</v>
      </c>
    </row>
    <row r="46" spans="1:70">
      <c r="A46" s="123" t="s">
        <v>407</v>
      </c>
      <c r="B46" s="36"/>
      <c r="C46" s="17"/>
      <c r="D46" s="17"/>
      <c r="E46" s="17"/>
      <c r="F46" s="17"/>
      <c r="G46" s="17"/>
      <c r="H46" s="17"/>
      <c r="I46" s="17"/>
      <c r="J46" s="17">
        <v>1</v>
      </c>
      <c r="K46" s="17"/>
      <c r="L46" s="17"/>
      <c r="M46" s="17">
        <v>5</v>
      </c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>
        <v>17</v>
      </c>
      <c r="AH46" s="17"/>
      <c r="AI46" s="17"/>
      <c r="AJ46" s="17"/>
      <c r="AK46" s="17">
        <v>2</v>
      </c>
      <c r="AL46" s="17"/>
      <c r="AM46" s="17"/>
      <c r="AN46" s="17"/>
      <c r="AO46" s="17"/>
      <c r="AP46" s="17"/>
      <c r="AQ46" s="17"/>
      <c r="AR46" s="17">
        <v>1</v>
      </c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>
        <v>1</v>
      </c>
      <c r="BN46" s="17"/>
      <c r="BO46" s="17"/>
      <c r="BP46" s="17"/>
      <c r="BQ46" s="17"/>
      <c r="BR46" s="17">
        <f t="shared" si="3"/>
        <v>27</v>
      </c>
    </row>
    <row r="47" spans="1:70">
      <c r="A47" s="124" t="s">
        <v>65</v>
      </c>
      <c r="B47" s="36">
        <v>1</v>
      </c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>
        <v>1</v>
      </c>
      <c r="AD47" s="17"/>
      <c r="AE47" s="17"/>
      <c r="AF47" s="17"/>
      <c r="AG47" s="17">
        <v>240</v>
      </c>
      <c r="AH47" s="17"/>
      <c r="AI47" s="17"/>
      <c r="AJ47" s="17"/>
      <c r="AK47" s="17">
        <v>2</v>
      </c>
      <c r="AL47" s="17">
        <v>20</v>
      </c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>
        <f t="shared" si="3"/>
        <v>264</v>
      </c>
    </row>
    <row r="48" spans="1:70">
      <c r="A48" s="124" t="s">
        <v>180</v>
      </c>
      <c r="B48" s="3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>
        <v>1</v>
      </c>
      <c r="AA48" s="17"/>
      <c r="AB48" s="17"/>
      <c r="AC48" s="17">
        <v>6</v>
      </c>
      <c r="AD48" s="17"/>
      <c r="AE48" s="17"/>
      <c r="AF48" s="17"/>
      <c r="AG48" s="17">
        <v>314</v>
      </c>
      <c r="AH48" s="17"/>
      <c r="AI48" s="17"/>
      <c r="AJ48" s="17"/>
      <c r="AK48" s="17"/>
      <c r="AL48" s="17">
        <v>14</v>
      </c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>
        <v>4</v>
      </c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>
        <v>9</v>
      </c>
      <c r="BO48" s="17">
        <v>6</v>
      </c>
      <c r="BP48" s="17"/>
      <c r="BQ48" s="17"/>
      <c r="BR48" s="17">
        <f t="shared" si="3"/>
        <v>354</v>
      </c>
    </row>
    <row r="49" spans="1:70">
      <c r="A49" s="123" t="s">
        <v>67</v>
      </c>
      <c r="B49" s="3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>
        <v>1</v>
      </c>
      <c r="AC49" s="17">
        <v>4</v>
      </c>
      <c r="AD49" s="17"/>
      <c r="AE49" s="17"/>
      <c r="AF49" s="17"/>
      <c r="AG49" s="17">
        <v>21</v>
      </c>
      <c r="AH49" s="17"/>
      <c r="AI49" s="17"/>
      <c r="AJ49" s="17"/>
      <c r="AK49" s="17"/>
      <c r="AL49" s="17">
        <v>12</v>
      </c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>
        <f t="shared" si="3"/>
        <v>38</v>
      </c>
    </row>
    <row r="50" spans="1:70">
      <c r="A50" s="124" t="s">
        <v>71</v>
      </c>
      <c r="B50" s="36">
        <v>1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>
        <v>4</v>
      </c>
      <c r="AC50" s="17"/>
      <c r="AD50" s="17"/>
      <c r="AE50" s="17"/>
      <c r="AF50" s="17"/>
      <c r="AG50" s="17">
        <v>1</v>
      </c>
      <c r="AH50" s="17"/>
      <c r="AI50" s="17"/>
      <c r="AJ50" s="17"/>
      <c r="AK50" s="17">
        <v>3</v>
      </c>
      <c r="AL50" s="17">
        <v>3</v>
      </c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>
        <f t="shared" si="3"/>
        <v>12</v>
      </c>
    </row>
    <row r="51" spans="1:70">
      <c r="A51" s="124" t="s">
        <v>182</v>
      </c>
      <c r="B51" s="3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D51" s="17"/>
      <c r="AE51" s="17"/>
      <c r="AF51" s="17"/>
      <c r="AG51" s="17">
        <v>4</v>
      </c>
      <c r="AH51" s="17"/>
      <c r="AI51" s="17"/>
      <c r="AJ51" s="17"/>
      <c r="AK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>
        <f t="shared" si="3"/>
        <v>4</v>
      </c>
    </row>
    <row r="52" spans="1:70">
      <c r="A52" s="124" t="s">
        <v>414</v>
      </c>
      <c r="B52" s="3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>
        <v>40</v>
      </c>
      <c r="AD52" s="17"/>
      <c r="AE52" s="17"/>
      <c r="AF52" s="17"/>
      <c r="AG52" s="17"/>
      <c r="AH52" s="17"/>
      <c r="AI52" s="17"/>
      <c r="AJ52" s="17"/>
      <c r="AK52" s="17"/>
      <c r="AL52" s="17">
        <v>1</v>
      </c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>
        <f t="shared" si="3"/>
        <v>41</v>
      </c>
    </row>
    <row r="53" spans="1:70">
      <c r="A53" s="124" t="s">
        <v>415</v>
      </c>
      <c r="B53" s="3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>
        <v>3</v>
      </c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>
        <f t="shared" si="3"/>
        <v>3</v>
      </c>
    </row>
    <row r="54" spans="1:70" s="9" customFormat="1">
      <c r="A54" s="121" t="s">
        <v>184</v>
      </c>
      <c r="B54" s="37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>
        <v>1</v>
      </c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17">
        <f t="shared" si="3"/>
        <v>1</v>
      </c>
    </row>
    <row r="55" spans="1:70">
      <c r="A55" s="119" t="s">
        <v>75</v>
      </c>
      <c r="B55" s="3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>
        <v>62</v>
      </c>
      <c r="AH55" s="17"/>
      <c r="AI55" s="17"/>
      <c r="AJ55" s="17"/>
      <c r="AK55" s="17"/>
      <c r="AL55" s="17">
        <v>2</v>
      </c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>
        <f t="shared" si="3"/>
        <v>64</v>
      </c>
    </row>
    <row r="56" spans="1:70">
      <c r="A56" s="125" t="s">
        <v>191</v>
      </c>
      <c r="B56" s="36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>
        <v>41</v>
      </c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>
        <f t="shared" si="3"/>
        <v>41</v>
      </c>
    </row>
    <row r="57" spans="1:70">
      <c r="A57" s="125" t="s">
        <v>196</v>
      </c>
      <c r="B57" s="36"/>
      <c r="C57" s="17"/>
      <c r="D57" s="17"/>
      <c r="E57" s="17"/>
      <c r="F57" s="17"/>
      <c r="G57" s="17"/>
      <c r="H57" s="17"/>
      <c r="I57" s="17"/>
      <c r="J57" s="17">
        <v>1</v>
      </c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>
        <v>11</v>
      </c>
      <c r="AC57" s="17">
        <v>1</v>
      </c>
      <c r="AD57" s="17"/>
      <c r="AE57" s="17"/>
      <c r="AF57" s="17"/>
      <c r="AG57" s="17">
        <v>10</v>
      </c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>
        <f t="shared" si="3"/>
        <v>23</v>
      </c>
    </row>
    <row r="58" spans="1:70">
      <c r="A58" s="119" t="s">
        <v>200</v>
      </c>
      <c r="B58" s="36">
        <v>1</v>
      </c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>
        <v>1</v>
      </c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>
        <f t="shared" si="3"/>
        <v>2</v>
      </c>
    </row>
    <row r="59" spans="1:70">
      <c r="A59" s="126" t="s">
        <v>284</v>
      </c>
      <c r="B59" s="36">
        <v>1</v>
      </c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>
        <v>1</v>
      </c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>
        <f t="shared" si="3"/>
        <v>2</v>
      </c>
    </row>
    <row r="60" spans="1:70">
      <c r="A60" s="118" t="s">
        <v>290</v>
      </c>
      <c r="B60" s="36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>
        <v>1</v>
      </c>
      <c r="AH60" s="17"/>
      <c r="AI60" s="17"/>
      <c r="AJ60" s="17"/>
      <c r="AK60" s="17"/>
      <c r="AL60" s="17">
        <v>6</v>
      </c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>
        <f t="shared" si="3"/>
        <v>7</v>
      </c>
    </row>
    <row r="61" spans="1:70">
      <c r="A61" s="118" t="s">
        <v>203</v>
      </c>
      <c r="B61" s="36"/>
      <c r="C61" s="17"/>
      <c r="D61" s="17"/>
      <c r="E61" s="17">
        <v>15</v>
      </c>
      <c r="F61" s="17"/>
      <c r="G61" s="17"/>
      <c r="H61" s="17"/>
      <c r="I61" s="17"/>
      <c r="J61" s="17">
        <v>1</v>
      </c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>
        <v>75</v>
      </c>
      <c r="AH61" s="17"/>
      <c r="AI61" s="17">
        <v>3</v>
      </c>
      <c r="AJ61" s="17"/>
      <c r="AK61" s="17">
        <v>6</v>
      </c>
      <c r="AL61" s="17">
        <v>8</v>
      </c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>
        <v>1</v>
      </c>
      <c r="BO61" s="17"/>
      <c r="BP61" s="17"/>
      <c r="BQ61" s="17"/>
      <c r="BR61" s="17">
        <f t="shared" ref="BR61:BR64" si="4">+SUM(B61:BQ61)</f>
        <v>109</v>
      </c>
    </row>
    <row r="62" spans="1:70" ht="15" customHeight="1">
      <c r="A62" s="118" t="s">
        <v>206</v>
      </c>
      <c r="B62" s="36">
        <v>1</v>
      </c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>
        <f t="shared" si="4"/>
        <v>1</v>
      </c>
    </row>
    <row r="63" spans="1:70">
      <c r="A63" s="119" t="s">
        <v>218</v>
      </c>
      <c r="B63" s="3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>
        <v>20</v>
      </c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>
        <f t="shared" si="4"/>
        <v>20</v>
      </c>
    </row>
    <row r="64" spans="1:70">
      <c r="A64" s="3" t="s">
        <v>228</v>
      </c>
      <c r="B64" s="3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>
        <v>50</v>
      </c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>
        <f t="shared" si="4"/>
        <v>50</v>
      </c>
    </row>
    <row r="65" spans="1:73" s="41" customFormat="1">
      <c r="A65" s="127" t="s">
        <v>227</v>
      </c>
      <c r="B65" s="15"/>
      <c r="C65" s="17"/>
      <c r="D65" s="17"/>
      <c r="E65" s="17"/>
      <c r="F65" s="17"/>
      <c r="G65" s="17"/>
      <c r="H65" s="17"/>
      <c r="I65" s="17"/>
      <c r="J65" s="17">
        <v>5</v>
      </c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>
        <v>5</v>
      </c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>
        <f>+SUM(C65:BQ65)</f>
        <v>10</v>
      </c>
    </row>
    <row r="66" spans="1:73">
      <c r="A66" s="128"/>
      <c r="B66" s="14">
        <f t="shared" ref="B66:AG66" si="5">+SUM(B2:B65)</f>
        <v>39</v>
      </c>
      <c r="C66" s="14">
        <f t="shared" si="5"/>
        <v>0</v>
      </c>
      <c r="D66" s="14">
        <f t="shared" si="5"/>
        <v>261</v>
      </c>
      <c r="E66" s="14">
        <f t="shared" si="5"/>
        <v>72</v>
      </c>
      <c r="F66" s="14">
        <f t="shared" si="5"/>
        <v>137</v>
      </c>
      <c r="G66" s="14">
        <f t="shared" si="5"/>
        <v>249</v>
      </c>
      <c r="H66" s="14">
        <f t="shared" si="5"/>
        <v>0</v>
      </c>
      <c r="I66" s="14">
        <f t="shared" si="5"/>
        <v>1</v>
      </c>
      <c r="J66" s="14">
        <f t="shared" si="5"/>
        <v>56</v>
      </c>
      <c r="K66" s="14">
        <f t="shared" si="5"/>
        <v>4</v>
      </c>
      <c r="L66" s="14">
        <f t="shared" si="5"/>
        <v>0</v>
      </c>
      <c r="M66" s="14">
        <f t="shared" si="5"/>
        <v>93</v>
      </c>
      <c r="N66" s="14">
        <f t="shared" si="5"/>
        <v>3</v>
      </c>
      <c r="O66" s="14">
        <f t="shared" si="5"/>
        <v>0</v>
      </c>
      <c r="P66" s="14">
        <f t="shared" si="5"/>
        <v>0</v>
      </c>
      <c r="Q66" s="14">
        <f t="shared" si="5"/>
        <v>379</v>
      </c>
      <c r="R66" s="14">
        <f t="shared" si="5"/>
        <v>1</v>
      </c>
      <c r="S66" s="14">
        <f t="shared" si="5"/>
        <v>8</v>
      </c>
      <c r="T66" s="14">
        <f t="shared" si="5"/>
        <v>5</v>
      </c>
      <c r="U66" s="14">
        <f t="shared" si="5"/>
        <v>6</v>
      </c>
      <c r="V66" s="14">
        <f t="shared" si="5"/>
        <v>0</v>
      </c>
      <c r="W66" s="14">
        <f t="shared" si="5"/>
        <v>12</v>
      </c>
      <c r="X66" s="14">
        <f t="shared" si="5"/>
        <v>2</v>
      </c>
      <c r="Y66" s="14">
        <f t="shared" si="5"/>
        <v>0</v>
      </c>
      <c r="Z66" s="14">
        <f t="shared" si="5"/>
        <v>1</v>
      </c>
      <c r="AA66" s="14">
        <f t="shared" si="5"/>
        <v>0</v>
      </c>
      <c r="AB66" s="14">
        <f t="shared" si="5"/>
        <v>230</v>
      </c>
      <c r="AC66" s="14">
        <f t="shared" si="5"/>
        <v>56</v>
      </c>
      <c r="AD66" s="14">
        <f t="shared" si="5"/>
        <v>0</v>
      </c>
      <c r="AE66" s="14">
        <f t="shared" si="5"/>
        <v>0</v>
      </c>
      <c r="AF66" s="14">
        <f t="shared" si="5"/>
        <v>0</v>
      </c>
      <c r="AG66" s="14">
        <f t="shared" si="5"/>
        <v>1496</v>
      </c>
      <c r="AH66" s="14">
        <f t="shared" ref="AH66:BI66" si="6">+SUM(AH2:AH65)</f>
        <v>0</v>
      </c>
      <c r="AI66" s="14">
        <f t="shared" si="6"/>
        <v>11</v>
      </c>
      <c r="AJ66" s="14">
        <f t="shared" si="6"/>
        <v>0</v>
      </c>
      <c r="AK66" s="14">
        <f t="shared" si="6"/>
        <v>131</v>
      </c>
      <c r="AL66" s="14">
        <f t="shared" si="6"/>
        <v>184</v>
      </c>
      <c r="AM66" s="14">
        <f t="shared" si="6"/>
        <v>0</v>
      </c>
      <c r="AN66" s="14">
        <f t="shared" si="6"/>
        <v>20</v>
      </c>
      <c r="AO66" s="14">
        <f t="shared" si="6"/>
        <v>0</v>
      </c>
      <c r="AP66" s="14">
        <f t="shared" si="6"/>
        <v>22</v>
      </c>
      <c r="AQ66" s="14">
        <f t="shared" si="6"/>
        <v>35</v>
      </c>
      <c r="AR66" s="14">
        <f t="shared" si="6"/>
        <v>14</v>
      </c>
      <c r="AS66" s="14">
        <f t="shared" si="6"/>
        <v>11</v>
      </c>
      <c r="AT66" s="14">
        <f t="shared" si="6"/>
        <v>1</v>
      </c>
      <c r="AU66" s="14">
        <f t="shared" si="6"/>
        <v>1</v>
      </c>
      <c r="AV66" s="14">
        <f t="shared" si="6"/>
        <v>34</v>
      </c>
      <c r="AW66" s="14">
        <f t="shared" si="6"/>
        <v>24</v>
      </c>
      <c r="AX66" s="14">
        <f t="shared" si="6"/>
        <v>16</v>
      </c>
      <c r="AY66" s="14">
        <f t="shared" si="6"/>
        <v>0</v>
      </c>
      <c r="AZ66" s="14">
        <f t="shared" si="6"/>
        <v>4</v>
      </c>
      <c r="BA66" s="14">
        <f t="shared" si="6"/>
        <v>0</v>
      </c>
      <c r="BB66" s="14">
        <f t="shared" si="6"/>
        <v>1</v>
      </c>
      <c r="BC66" s="14">
        <f t="shared" si="6"/>
        <v>0</v>
      </c>
      <c r="BD66" s="14">
        <f t="shared" si="6"/>
        <v>0</v>
      </c>
      <c r="BE66" s="14">
        <f t="shared" si="6"/>
        <v>0</v>
      </c>
      <c r="BF66" s="14">
        <f t="shared" si="6"/>
        <v>0</v>
      </c>
      <c r="BG66" s="14">
        <f t="shared" si="6"/>
        <v>0</v>
      </c>
      <c r="BH66" s="14">
        <f t="shared" si="6"/>
        <v>3</v>
      </c>
      <c r="BI66" s="14">
        <f t="shared" si="6"/>
        <v>2</v>
      </c>
      <c r="BJ66" s="14">
        <f t="shared" ref="BJ66:BR66" si="7">+SUM(BJ2:BJ65)</f>
        <v>0</v>
      </c>
      <c r="BK66" s="14">
        <f t="shared" si="7"/>
        <v>0</v>
      </c>
      <c r="BL66" s="14">
        <f t="shared" si="7"/>
        <v>1</v>
      </c>
      <c r="BM66" s="14">
        <f t="shared" si="7"/>
        <v>2</v>
      </c>
      <c r="BN66" s="14">
        <f t="shared" si="7"/>
        <v>28</v>
      </c>
      <c r="BO66" s="14">
        <f t="shared" si="7"/>
        <v>7</v>
      </c>
      <c r="BP66" s="14">
        <f t="shared" si="7"/>
        <v>0</v>
      </c>
      <c r="BQ66" s="14">
        <f t="shared" si="7"/>
        <v>4</v>
      </c>
      <c r="BR66" s="14">
        <f t="shared" si="7"/>
        <v>3667</v>
      </c>
      <c r="BS66" s="14"/>
      <c r="BT66" s="14"/>
      <c r="BU66" s="14"/>
    </row>
    <row r="67" spans="1:73">
      <c r="A67" s="129" t="s">
        <v>631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</row>
    <row r="68" spans="1:73">
      <c r="A68" s="130" t="s">
        <v>635</v>
      </c>
      <c r="B68" s="116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</row>
    <row r="69" spans="1:73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</row>
    <row r="70" spans="1:73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</row>
    <row r="71" spans="1:73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</row>
    <row r="72" spans="1:73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</row>
    <row r="73" spans="1:73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</row>
    <row r="74" spans="1:73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</row>
    <row r="75" spans="1:73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</row>
    <row r="76" spans="1:73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</row>
    <row r="77" spans="1:73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</row>
    <row r="78" spans="1:73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</row>
    <row r="79" spans="1:73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</row>
    <row r="80" spans="1:73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</row>
    <row r="81" spans="2:73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</row>
    <row r="82" spans="2:73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</row>
    <row r="83" spans="2:73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</row>
    <row r="84" spans="2:73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</row>
    <row r="85" spans="2:73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</row>
    <row r="86" spans="2:73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</row>
    <row r="87" spans="2:73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</row>
    <row r="88" spans="2:73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</row>
    <row r="89" spans="2:73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</row>
    <row r="90" spans="2:73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</row>
    <row r="91" spans="2:73">
      <c r="B91" s="38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</row>
    <row r="92" spans="2:73">
      <c r="B92" s="36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</row>
    <row r="93" spans="2:73">
      <c r="B93" s="36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40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</row>
    <row r="94" spans="2:73">
      <c r="B94" s="36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39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</row>
    <row r="95" spans="2:73">
      <c r="B95" s="36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39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</row>
    <row r="96" spans="2:73">
      <c r="B96" s="36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39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</row>
    <row r="97" spans="2:70">
      <c r="B97" s="36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39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</row>
    <row r="98" spans="2:70">
      <c r="B98" s="36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39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</row>
    <row r="99" spans="2:70">
      <c r="B99" s="36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39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</row>
    <row r="100" spans="2:70">
      <c r="B100" s="36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39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</row>
    <row r="101" spans="2:70">
      <c r="B101" s="36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39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</row>
    <row r="102" spans="2:70">
      <c r="B102" s="36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39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</row>
    <row r="103" spans="2:70">
      <c r="B103" s="36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39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</row>
    <row r="104" spans="2:70">
      <c r="B104" s="36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39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</row>
    <row r="105" spans="2:70">
      <c r="B105" s="36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39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</row>
    <row r="106" spans="2:70">
      <c r="B106" s="36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39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</row>
    <row r="107" spans="2:70">
      <c r="B107" s="36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39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</row>
    <row r="108" spans="2:70">
      <c r="B108" s="36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39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</row>
    <row r="109" spans="2:70">
      <c r="B109" s="36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39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</row>
    <row r="110" spans="2:70">
      <c r="B110" s="36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39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</row>
    <row r="111" spans="2:70">
      <c r="B111" s="36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39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</row>
    <row r="112" spans="2:70">
      <c r="B112" s="36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39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</row>
    <row r="113" spans="2:70">
      <c r="B113" s="36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39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</row>
    <row r="114" spans="2:70">
      <c r="B114" s="36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39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</row>
    <row r="115" spans="2:70">
      <c r="B115" s="36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39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</row>
    <row r="116" spans="2:70">
      <c r="B116" s="36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39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</row>
    <row r="117" spans="2:70">
      <c r="B117" s="36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39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</row>
    <row r="118" spans="2:70">
      <c r="B118" s="36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39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</row>
    <row r="119" spans="2:70">
      <c r="B119" s="36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39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</row>
    <row r="120" spans="2:70">
      <c r="B120" s="36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39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</row>
    <row r="121" spans="2:70">
      <c r="B121" s="36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39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</row>
    <row r="122" spans="2:70">
      <c r="B122" s="36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39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</row>
    <row r="123" spans="2:70">
      <c r="B123" s="36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39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</row>
    <row r="124" spans="2:70">
      <c r="B124" s="36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39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</row>
    <row r="125" spans="2:70">
      <c r="B125" s="36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39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</row>
    <row r="126" spans="2:70">
      <c r="B126" s="36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39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</row>
    <row r="127" spans="2:70">
      <c r="B127" s="36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39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</row>
    <row r="128" spans="2:70">
      <c r="B128" s="36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39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</row>
    <row r="129" spans="2:70">
      <c r="B129" s="36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39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</row>
    <row r="130" spans="2:70">
      <c r="B130" s="36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39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</row>
    <row r="131" spans="2:70">
      <c r="B131" s="36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39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</row>
    <row r="132" spans="2:70">
      <c r="B132" s="36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39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</row>
    <row r="133" spans="2:70">
      <c r="B133" s="36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39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</row>
    <row r="134" spans="2:70">
      <c r="B134" s="36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39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</row>
    <row r="135" spans="2:70">
      <c r="B135" s="36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39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</row>
    <row r="136" spans="2:70">
      <c r="B136" s="36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39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</row>
    <row r="137" spans="2:70">
      <c r="B137" s="36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39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</row>
    <row r="138" spans="2:70">
      <c r="B138" s="36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39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</row>
    <row r="139" spans="2:70">
      <c r="B139" s="36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39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</row>
    <row r="140" spans="2:70">
      <c r="B140" s="36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39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</row>
    <row r="141" spans="2:70">
      <c r="B141" s="36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39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</row>
    <row r="142" spans="2:70">
      <c r="B142" s="36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39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</row>
    <row r="143" spans="2:70">
      <c r="B143" s="36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39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</row>
    <row r="144" spans="2:70">
      <c r="B144" s="36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39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</row>
    <row r="145" spans="2:70">
      <c r="B145" s="36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39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</row>
    <row r="146" spans="2:70">
      <c r="B146" s="36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39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/>
      <c r="BQ146" s="17"/>
      <c r="BR146" s="17"/>
    </row>
    <row r="147" spans="2:70">
      <c r="B147" s="36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39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/>
      <c r="BM147" s="17"/>
      <c r="BN147" s="17"/>
      <c r="BO147" s="17"/>
      <c r="BP147" s="17"/>
      <c r="BQ147" s="17"/>
      <c r="BR147" s="17"/>
    </row>
    <row r="148" spans="2:70">
      <c r="B148" s="36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39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7"/>
      <c r="BL148" s="17"/>
      <c r="BM148" s="17"/>
      <c r="BN148" s="17"/>
      <c r="BO148" s="17"/>
      <c r="BP148" s="17"/>
      <c r="BQ148" s="17"/>
      <c r="BR148" s="17"/>
    </row>
    <row r="149" spans="2:70">
      <c r="B149" s="36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39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/>
      <c r="BQ149" s="17"/>
      <c r="BR149" s="17"/>
    </row>
    <row r="150" spans="2:70">
      <c r="B150" s="36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39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/>
      <c r="BQ150" s="17"/>
      <c r="BR150" s="17"/>
    </row>
    <row r="151" spans="2:70">
      <c r="B151" s="36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39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  <c r="BM151" s="17"/>
      <c r="BN151" s="17"/>
      <c r="BO151" s="17"/>
      <c r="BP151" s="17"/>
      <c r="BQ151" s="17"/>
      <c r="BR151" s="17"/>
    </row>
    <row r="152" spans="2:70">
      <c r="B152" s="36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39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17"/>
      <c r="BK152" s="17"/>
      <c r="BL152" s="17"/>
      <c r="BM152" s="17"/>
      <c r="BN152" s="17"/>
      <c r="BO152" s="17"/>
      <c r="BP152" s="17"/>
      <c r="BQ152" s="17"/>
      <c r="BR152" s="17"/>
    </row>
    <row r="153" spans="2:70">
      <c r="B153" s="36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39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/>
      <c r="BQ153" s="17"/>
      <c r="BR153" s="17"/>
    </row>
    <row r="154" spans="2:70">
      <c r="B154" s="36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39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/>
      <c r="BQ154" s="17"/>
      <c r="BR154" s="17"/>
    </row>
    <row r="155" spans="2:70">
      <c r="B155" s="36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39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/>
      <c r="BQ155" s="17"/>
      <c r="BR155" s="17"/>
    </row>
    <row r="156" spans="2:70">
      <c r="B156" s="36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39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  <c r="BI156" s="17"/>
      <c r="BJ156" s="17"/>
      <c r="BK156" s="17"/>
      <c r="BL156" s="17"/>
      <c r="BM156" s="17"/>
      <c r="BN156" s="17"/>
      <c r="BO156" s="17"/>
      <c r="BP156" s="17"/>
      <c r="BQ156" s="17"/>
      <c r="BR156" s="17"/>
    </row>
    <row r="157" spans="2:70">
      <c r="B157" s="36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39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  <c r="BM157" s="17"/>
      <c r="BN157" s="17"/>
      <c r="BO157" s="17"/>
      <c r="BP157" s="17"/>
      <c r="BQ157" s="17"/>
      <c r="BR157" s="17"/>
    </row>
    <row r="158" spans="2:70">
      <c r="B158" s="36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39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  <c r="BH158" s="17"/>
      <c r="BI158" s="17"/>
      <c r="BJ158" s="17"/>
      <c r="BK158" s="17"/>
      <c r="BL158" s="17"/>
      <c r="BM158" s="17"/>
      <c r="BN158" s="17"/>
      <c r="BO158" s="17"/>
      <c r="BP158" s="17"/>
      <c r="BQ158" s="17"/>
      <c r="BR158" s="17"/>
    </row>
    <row r="159" spans="2:70">
      <c r="B159" s="36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39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  <c r="BI159" s="17"/>
      <c r="BJ159" s="17"/>
      <c r="BK159" s="17"/>
      <c r="BL159" s="17"/>
      <c r="BM159" s="17"/>
      <c r="BN159" s="17"/>
      <c r="BO159" s="17"/>
      <c r="BP159" s="17"/>
      <c r="BQ159" s="17"/>
      <c r="BR159" s="17"/>
    </row>
    <row r="160" spans="2:70">
      <c r="B160" s="36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39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17"/>
      <c r="BK160" s="17"/>
      <c r="BL160" s="17"/>
      <c r="BM160" s="17"/>
      <c r="BN160" s="17"/>
      <c r="BO160" s="17"/>
      <c r="BP160" s="17"/>
      <c r="BQ160" s="17"/>
      <c r="BR160" s="17"/>
    </row>
    <row r="161" spans="2:70">
      <c r="B161" s="36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39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  <c r="BH161" s="17"/>
      <c r="BI161" s="17"/>
      <c r="BJ161" s="17"/>
      <c r="BK161" s="17"/>
      <c r="BL161" s="17"/>
      <c r="BM161" s="17"/>
      <c r="BN161" s="17"/>
      <c r="BO161" s="17"/>
      <c r="BP161" s="17"/>
      <c r="BQ161" s="17"/>
      <c r="BR161" s="17"/>
    </row>
    <row r="162" spans="2:70">
      <c r="B162" s="36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39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17"/>
      <c r="BK162" s="17"/>
      <c r="BL162" s="17"/>
      <c r="BM162" s="17"/>
      <c r="BN162" s="17"/>
      <c r="BO162" s="17"/>
      <c r="BP162" s="17"/>
      <c r="BQ162" s="17"/>
      <c r="BR162" s="17"/>
    </row>
    <row r="163" spans="2:70">
      <c r="B163" s="36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39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  <c r="BK163" s="17"/>
      <c r="BL163" s="17"/>
      <c r="BM163" s="17"/>
      <c r="BN163" s="17"/>
      <c r="BO163" s="17"/>
      <c r="BP163" s="17"/>
      <c r="BQ163" s="17"/>
      <c r="BR163" s="17"/>
    </row>
    <row r="164" spans="2:70">
      <c r="B164" s="36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39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  <c r="BM164" s="17"/>
      <c r="BN164" s="17"/>
      <c r="BO164" s="17"/>
      <c r="BP164" s="17"/>
      <c r="BQ164" s="17"/>
      <c r="BR164" s="17"/>
    </row>
    <row r="165" spans="2:70">
      <c r="B165" s="36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39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  <c r="BM165" s="17"/>
      <c r="BN165" s="17"/>
      <c r="BO165" s="17"/>
      <c r="BP165" s="17"/>
      <c r="BQ165" s="17"/>
      <c r="BR165" s="17"/>
    </row>
    <row r="166" spans="2:70">
      <c r="B166" s="36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39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/>
      <c r="BM166" s="17"/>
      <c r="BN166" s="17"/>
      <c r="BO166" s="17"/>
      <c r="BP166" s="17"/>
      <c r="BQ166" s="17"/>
      <c r="BR166" s="17"/>
    </row>
    <row r="167" spans="2:70">
      <c r="B167" s="36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39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  <c r="BI167" s="17"/>
      <c r="BJ167" s="17"/>
      <c r="BK167" s="17"/>
      <c r="BL167" s="17"/>
      <c r="BM167" s="17"/>
      <c r="BN167" s="17"/>
      <c r="BO167" s="17"/>
      <c r="BP167" s="17"/>
      <c r="BQ167" s="17"/>
      <c r="BR167" s="17"/>
    </row>
    <row r="168" spans="2:70">
      <c r="B168" s="36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39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  <c r="BI168" s="17"/>
      <c r="BJ168" s="17"/>
      <c r="BK168" s="17"/>
      <c r="BL168" s="17"/>
      <c r="BM168" s="17"/>
      <c r="BN168" s="17"/>
      <c r="BO168" s="17"/>
      <c r="BP168" s="17"/>
      <c r="BQ168" s="17"/>
      <c r="BR168" s="17"/>
    </row>
    <row r="169" spans="2:70">
      <c r="B169" s="36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39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  <c r="BI169" s="17"/>
      <c r="BJ169" s="17"/>
      <c r="BK169" s="17"/>
      <c r="BL169" s="17"/>
      <c r="BM169" s="17"/>
      <c r="BN169" s="17"/>
      <c r="BO169" s="17"/>
      <c r="BP169" s="17"/>
      <c r="BQ169" s="17"/>
      <c r="BR169" s="17"/>
    </row>
    <row r="170" spans="2:70">
      <c r="B170" s="36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39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  <c r="BH170" s="17"/>
      <c r="BI170" s="17"/>
      <c r="BJ170" s="17"/>
      <c r="BK170" s="17"/>
      <c r="BL170" s="17"/>
      <c r="BM170" s="17"/>
      <c r="BN170" s="17"/>
      <c r="BO170" s="17"/>
      <c r="BP170" s="17"/>
      <c r="BQ170" s="17"/>
      <c r="BR170" s="17"/>
    </row>
    <row r="171" spans="2:70">
      <c r="B171" s="36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39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  <c r="BH171" s="17"/>
      <c r="BI171" s="17"/>
      <c r="BJ171" s="17"/>
      <c r="BK171" s="17"/>
      <c r="BL171" s="17"/>
      <c r="BM171" s="17"/>
      <c r="BN171" s="17"/>
      <c r="BO171" s="17"/>
      <c r="BP171" s="17"/>
      <c r="BQ171" s="17"/>
      <c r="BR171" s="17"/>
    </row>
    <row r="172" spans="2:70">
      <c r="B172" s="36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39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  <c r="BH172" s="17"/>
      <c r="BI172" s="17"/>
      <c r="BJ172" s="17"/>
      <c r="BK172" s="17"/>
      <c r="BL172" s="17"/>
      <c r="BM172" s="17"/>
      <c r="BN172" s="17"/>
      <c r="BO172" s="17"/>
      <c r="BP172" s="17"/>
      <c r="BQ172" s="17"/>
      <c r="BR172" s="17"/>
    </row>
    <row r="173" spans="2:70">
      <c r="B173" s="36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39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  <c r="BP173" s="17"/>
      <c r="BQ173" s="17"/>
      <c r="BR173" s="17"/>
    </row>
    <row r="174" spans="2:70">
      <c r="B174" s="36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39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  <c r="BH174" s="17"/>
      <c r="BI174" s="17"/>
      <c r="BJ174" s="17"/>
      <c r="BK174" s="17"/>
      <c r="BL174" s="17"/>
      <c r="BM174" s="17"/>
      <c r="BN174" s="17"/>
      <c r="BO174" s="17"/>
      <c r="BP174" s="17"/>
      <c r="BQ174" s="17"/>
      <c r="BR174" s="17"/>
    </row>
    <row r="175" spans="2:70">
      <c r="B175" s="36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39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  <c r="BM175" s="17"/>
      <c r="BN175" s="17"/>
      <c r="BO175" s="17"/>
      <c r="BP175" s="17"/>
      <c r="BQ175" s="17"/>
      <c r="BR175" s="17"/>
    </row>
    <row r="176" spans="2:70">
      <c r="B176" s="36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39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  <c r="BH176" s="17"/>
      <c r="BI176" s="17"/>
      <c r="BJ176" s="17"/>
      <c r="BK176" s="17"/>
      <c r="BL176" s="17"/>
      <c r="BM176" s="17"/>
      <c r="BN176" s="17"/>
      <c r="BO176" s="17"/>
      <c r="BP176" s="17"/>
      <c r="BQ176" s="17"/>
      <c r="BR176" s="17"/>
    </row>
    <row r="177" spans="2:70">
      <c r="B177" s="36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39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  <c r="BH177" s="17"/>
      <c r="BI177" s="17"/>
      <c r="BJ177" s="17"/>
      <c r="BK177" s="17"/>
      <c r="BL177" s="17"/>
      <c r="BM177" s="17"/>
      <c r="BN177" s="17"/>
      <c r="BO177" s="17"/>
      <c r="BP177" s="17"/>
      <c r="BQ177" s="17"/>
      <c r="BR177" s="17"/>
    </row>
    <row r="178" spans="2:70">
      <c r="B178" s="36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39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  <c r="BE178" s="17"/>
      <c r="BF178" s="17"/>
      <c r="BG178" s="17"/>
      <c r="BH178" s="17"/>
      <c r="BI178" s="17"/>
      <c r="BJ178" s="17"/>
      <c r="BK178" s="17"/>
      <c r="BL178" s="17"/>
      <c r="BM178" s="17"/>
      <c r="BN178" s="17"/>
      <c r="BO178" s="17"/>
      <c r="BP178" s="17"/>
      <c r="BQ178" s="17"/>
      <c r="BR178" s="17"/>
    </row>
    <row r="179" spans="2:70">
      <c r="B179" s="36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39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  <c r="BE179" s="17"/>
      <c r="BF179" s="17"/>
      <c r="BG179" s="17"/>
      <c r="BH179" s="17"/>
      <c r="BI179" s="17"/>
      <c r="BJ179" s="17"/>
      <c r="BK179" s="17"/>
      <c r="BL179" s="17"/>
      <c r="BM179" s="17"/>
      <c r="BN179" s="17"/>
      <c r="BO179" s="17"/>
      <c r="BP179" s="17"/>
      <c r="BQ179" s="17"/>
      <c r="BR179" s="17"/>
    </row>
    <row r="180" spans="2:70">
      <c r="B180" s="36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39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  <c r="BE180" s="17"/>
      <c r="BF180" s="17"/>
      <c r="BG180" s="17"/>
      <c r="BH180" s="17"/>
      <c r="BI180" s="17"/>
      <c r="BJ180" s="17"/>
      <c r="BK180" s="17"/>
      <c r="BL180" s="17"/>
      <c r="BM180" s="17"/>
      <c r="BN180" s="17"/>
      <c r="BO180" s="17"/>
      <c r="BP180" s="17"/>
      <c r="BQ180" s="17"/>
      <c r="BR180" s="17"/>
    </row>
    <row r="181" spans="2:70">
      <c r="B181" s="36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39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  <c r="BE181" s="17"/>
      <c r="BF181" s="17"/>
      <c r="BG181" s="17"/>
      <c r="BH181" s="17"/>
      <c r="BI181" s="17"/>
      <c r="BJ181" s="17"/>
      <c r="BK181" s="17"/>
      <c r="BL181" s="17"/>
      <c r="BM181" s="17"/>
      <c r="BN181" s="17"/>
      <c r="BO181" s="17"/>
      <c r="BP181" s="17"/>
      <c r="BQ181" s="17"/>
      <c r="BR181" s="17"/>
    </row>
    <row r="182" spans="2:70">
      <c r="B182" s="36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39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  <c r="BE182" s="17"/>
      <c r="BF182" s="17"/>
      <c r="BG182" s="17"/>
      <c r="BH182" s="17"/>
      <c r="BI182" s="17"/>
      <c r="BJ182" s="17"/>
      <c r="BK182" s="17"/>
      <c r="BL182" s="17"/>
      <c r="BM182" s="17"/>
      <c r="BN182" s="17"/>
      <c r="BO182" s="17"/>
      <c r="BP182" s="17"/>
      <c r="BQ182" s="17"/>
      <c r="BR182" s="17"/>
    </row>
    <row r="183" spans="2:70">
      <c r="B183" s="36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39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  <c r="BE183" s="17"/>
      <c r="BF183" s="17"/>
      <c r="BG183" s="17"/>
      <c r="BH183" s="17"/>
      <c r="BI183" s="17"/>
      <c r="BJ183" s="17"/>
      <c r="BK183" s="17"/>
      <c r="BL183" s="17"/>
      <c r="BM183" s="17"/>
      <c r="BN183" s="17"/>
      <c r="BO183" s="17"/>
      <c r="BP183" s="17"/>
      <c r="BQ183" s="17"/>
      <c r="BR183" s="17"/>
    </row>
    <row r="184" spans="2:70">
      <c r="B184" s="36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39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  <c r="BE184" s="17"/>
      <c r="BF184" s="17"/>
      <c r="BG184" s="17"/>
      <c r="BH184" s="17"/>
      <c r="BI184" s="17"/>
      <c r="BJ184" s="17"/>
      <c r="BK184" s="17"/>
      <c r="BL184" s="17"/>
      <c r="BM184" s="17"/>
      <c r="BN184" s="17"/>
      <c r="BO184" s="17"/>
      <c r="BP184" s="17"/>
      <c r="BQ184" s="17"/>
      <c r="BR184" s="17"/>
    </row>
    <row r="185" spans="2:70">
      <c r="B185" s="36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39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  <c r="BE185" s="17"/>
      <c r="BF185" s="17"/>
      <c r="BG185" s="17"/>
      <c r="BH185" s="17"/>
      <c r="BI185" s="17"/>
      <c r="BJ185" s="17"/>
      <c r="BK185" s="17"/>
      <c r="BL185" s="17"/>
      <c r="BM185" s="17"/>
      <c r="BN185" s="17"/>
      <c r="BO185" s="17"/>
      <c r="BP185" s="17"/>
      <c r="BQ185" s="17"/>
      <c r="BR185" s="17"/>
    </row>
    <row r="186" spans="2:70">
      <c r="B186" s="36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39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  <c r="BE186" s="17"/>
      <c r="BF186" s="17"/>
      <c r="BG186" s="17"/>
      <c r="BH186" s="17"/>
      <c r="BI186" s="17"/>
      <c r="BJ186" s="17"/>
      <c r="BK186" s="17"/>
      <c r="BL186" s="17"/>
      <c r="BM186" s="17"/>
      <c r="BN186" s="17"/>
      <c r="BO186" s="17"/>
      <c r="BP186" s="17"/>
      <c r="BQ186" s="17"/>
      <c r="BR186" s="17"/>
    </row>
    <row r="187" spans="2:70">
      <c r="B187" s="36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39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  <c r="BE187" s="17"/>
      <c r="BF187" s="17"/>
      <c r="BG187" s="17"/>
      <c r="BH187" s="17"/>
      <c r="BI187" s="17"/>
      <c r="BJ187" s="17"/>
      <c r="BK187" s="17"/>
      <c r="BL187" s="17"/>
      <c r="BM187" s="17"/>
      <c r="BN187" s="17"/>
      <c r="BO187" s="17"/>
      <c r="BP187" s="17"/>
      <c r="BQ187" s="17"/>
      <c r="BR187" s="17"/>
    </row>
    <row r="188" spans="2:70">
      <c r="B188" s="36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39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  <c r="BE188" s="17"/>
      <c r="BF188" s="17"/>
      <c r="BG188" s="17"/>
      <c r="BH188" s="17"/>
      <c r="BI188" s="17"/>
      <c r="BJ188" s="17"/>
      <c r="BK188" s="17"/>
      <c r="BL188" s="17"/>
      <c r="BM188" s="17"/>
      <c r="BN188" s="17"/>
      <c r="BO188" s="17"/>
      <c r="BP188" s="17"/>
      <c r="BQ188" s="17"/>
      <c r="BR188" s="17"/>
    </row>
    <row r="189" spans="2:70">
      <c r="B189" s="36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39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  <c r="BE189" s="17"/>
      <c r="BF189" s="17"/>
      <c r="BG189" s="17"/>
      <c r="BH189" s="17"/>
      <c r="BI189" s="17"/>
      <c r="BJ189" s="17"/>
      <c r="BK189" s="17"/>
      <c r="BL189" s="17"/>
      <c r="BM189" s="17"/>
      <c r="BN189" s="17"/>
      <c r="BO189" s="17"/>
      <c r="BP189" s="17"/>
      <c r="BQ189" s="17"/>
      <c r="BR189" s="17"/>
    </row>
    <row r="190" spans="2:70">
      <c r="B190" s="36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39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  <c r="BE190" s="17"/>
      <c r="BF190" s="17"/>
      <c r="BG190" s="17"/>
      <c r="BH190" s="17"/>
      <c r="BI190" s="17"/>
      <c r="BJ190" s="17"/>
      <c r="BK190" s="17"/>
      <c r="BL190" s="17"/>
      <c r="BM190" s="17"/>
      <c r="BN190" s="17"/>
      <c r="BO190" s="17"/>
      <c r="BP190" s="17"/>
      <c r="BQ190" s="17"/>
      <c r="BR190" s="17"/>
    </row>
    <row r="191" spans="2:70">
      <c r="B191" s="36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39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  <c r="BE191" s="17"/>
      <c r="BF191" s="17"/>
      <c r="BG191" s="17"/>
      <c r="BH191" s="17"/>
      <c r="BI191" s="17"/>
      <c r="BJ191" s="17"/>
      <c r="BK191" s="17"/>
      <c r="BL191" s="17"/>
      <c r="BM191" s="17"/>
      <c r="BN191" s="17"/>
      <c r="BO191" s="17"/>
      <c r="BP191" s="17"/>
      <c r="BQ191" s="17"/>
      <c r="BR191" s="17"/>
    </row>
    <row r="192" spans="2:70">
      <c r="B192" s="36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</row>
    <row r="193" spans="2:44">
      <c r="B193" s="36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</row>
    <row r="194" spans="2:44">
      <c r="B194" s="36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</row>
    <row r="195" spans="2:44">
      <c r="B195" s="36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</row>
    <row r="196" spans="2:44">
      <c r="B196" s="36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</row>
    <row r="197" spans="2:44">
      <c r="B197" s="36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</row>
    <row r="198" spans="2:44">
      <c r="B198" s="36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</row>
    <row r="199" spans="2:44">
      <c r="B199" s="36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</row>
    <row r="200" spans="2:44">
      <c r="B200" s="36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</row>
    <row r="201" spans="2:44">
      <c r="B201" s="36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</row>
    <row r="202" spans="2:44">
      <c r="B202" s="36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</row>
    <row r="203" spans="2:44">
      <c r="B203" s="36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</row>
    <row r="204" spans="2:44">
      <c r="B204" s="36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</row>
    <row r="205" spans="2:44">
      <c r="B205" s="36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</row>
    <row r="206" spans="2:44">
      <c r="B206" s="36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</row>
    <row r="207" spans="2:44">
      <c r="B207" s="36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</row>
    <row r="208" spans="2:44">
      <c r="B208" s="36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</row>
    <row r="209" spans="2:44">
      <c r="B209" s="36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</row>
    <row r="210" spans="2:44">
      <c r="B210" s="36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</row>
    <row r="211" spans="2:44">
      <c r="B211" s="36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</row>
    <row r="212" spans="2:44">
      <c r="B212" s="36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</row>
    <row r="213" spans="2:44">
      <c r="B213" s="36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</row>
    <row r="214" spans="2:44">
      <c r="B214" s="36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</row>
    <row r="215" spans="2:44">
      <c r="B215" s="36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</row>
    <row r="216" spans="2:44">
      <c r="B216" s="36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</row>
    <row r="217" spans="2:44">
      <c r="B217" s="36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</row>
    <row r="218" spans="2:44">
      <c r="B218" s="36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</row>
    <row r="219" spans="2:44">
      <c r="B219" s="36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</row>
    <row r="220" spans="2:44">
      <c r="B220" s="36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</row>
    <row r="221" spans="2:44">
      <c r="B221" s="36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</row>
    <row r="222" spans="2:44">
      <c r="B222" s="36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</row>
    <row r="223" spans="2:44">
      <c r="B223" s="36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</row>
    <row r="224" spans="2:44">
      <c r="B224" s="36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</row>
    <row r="225" spans="2:44">
      <c r="B225" s="36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</row>
    <row r="226" spans="2:44">
      <c r="B226" s="36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</row>
    <row r="227" spans="2:44">
      <c r="B227" s="36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</row>
    <row r="228" spans="2:44">
      <c r="B228" s="36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</row>
    <row r="229" spans="2:44">
      <c r="B229" s="36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</row>
    <row r="230" spans="2:44">
      <c r="B230" s="36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</row>
    <row r="231" spans="2:44">
      <c r="B231" s="36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</row>
    <row r="232" spans="2:44">
      <c r="B232" s="36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</row>
    <row r="233" spans="2:44">
      <c r="B233" s="36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</row>
    <row r="234" spans="2:44">
      <c r="B234" s="36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</row>
    <row r="235" spans="2:44">
      <c r="B235" s="36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</row>
    <row r="236" spans="2:44">
      <c r="B236" s="36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</row>
    <row r="237" spans="2:44">
      <c r="B237" s="36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</row>
    <row r="238" spans="2:44">
      <c r="B238" s="36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</row>
    <row r="239" spans="2:44">
      <c r="B239" s="36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</row>
    <row r="240" spans="2:44">
      <c r="B240" s="36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</row>
    <row r="241" spans="2:44">
      <c r="B241" s="36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</row>
    <row r="242" spans="2:44">
      <c r="B242" s="36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</row>
    <row r="243" spans="2:44">
      <c r="B243" s="36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</row>
    <row r="244" spans="2:44">
      <c r="B244" s="36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</row>
    <row r="245" spans="2:44">
      <c r="B245" s="36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</row>
    <row r="246" spans="2:44">
      <c r="B246" s="36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</row>
  </sheetData>
  <phoneticPr fontId="29" type="noConversion"/>
  <pageMargins left="0.75" right="0.75" top="1" bottom="1" header="0.5" footer="0.5"/>
  <pageSetup scale="50" orientation="landscape" horizontalDpi="4294967292" verticalDpi="4294967292"/>
  <headerFooter>
    <oddHeader>&amp;C&amp;"Calibri,Regular"&amp;K000000Day in the Life of the Hudson River _x000D_October 20, 2015 Fish Data</oddHeader>
  </headerFooter>
  <legacyDrawing r:id="rId1"/>
  <extLst>
    <ext xmlns:mx="http://schemas.microsoft.com/office/mac/excel/2008/main" uri="{64002731-A6B0-56B0-2670-7721B7C09600}">
      <mx:PLV Mode="0" OnePage="0" WScale="75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workbookViewId="0">
      <pane ySplit="1" topLeftCell="A2" activePane="bottomLeft" state="frozen"/>
      <selection activeCell="C1" sqref="C1"/>
      <selection pane="bottomLeft" sqref="A1:E34"/>
    </sheetView>
  </sheetViews>
  <sheetFormatPr baseColWidth="10" defaultColWidth="8.83203125" defaultRowHeight="15" x14ac:dyDescent="0"/>
  <cols>
    <col min="1" max="1" width="10.33203125" style="153" bestFit="1" customWidth="1"/>
    <col min="2" max="2" width="12.5" style="153" customWidth="1"/>
    <col min="3" max="3" width="15.6640625" style="153" bestFit="1" customWidth="1"/>
    <col min="4" max="4" width="6.1640625" customWidth="1"/>
    <col min="5" max="5" width="64.1640625" customWidth="1"/>
  </cols>
  <sheetData>
    <row r="1" spans="1:14" ht="80" customHeight="1">
      <c r="A1" s="158" t="s">
        <v>416</v>
      </c>
      <c r="B1" s="71" t="s">
        <v>417</v>
      </c>
      <c r="C1" s="72" t="s">
        <v>418</v>
      </c>
      <c r="D1" s="72" t="s">
        <v>299</v>
      </c>
      <c r="E1" s="166" t="s">
        <v>654</v>
      </c>
    </row>
    <row r="2" spans="1:14">
      <c r="A2" s="172">
        <v>42297</v>
      </c>
      <c r="B2" s="76" t="s">
        <v>0</v>
      </c>
      <c r="C2" s="52" t="s">
        <v>1</v>
      </c>
      <c r="D2" s="161"/>
      <c r="E2" s="63" t="s">
        <v>694</v>
      </c>
      <c r="F2" s="66"/>
      <c r="G2" s="66"/>
      <c r="H2" s="66"/>
      <c r="I2" s="66"/>
      <c r="J2" s="66"/>
      <c r="K2" s="66"/>
      <c r="L2" s="66"/>
      <c r="M2" s="66"/>
      <c r="N2" s="66"/>
    </row>
    <row r="3" spans="1:14">
      <c r="A3" s="172">
        <v>42297</v>
      </c>
      <c r="B3" s="78" t="s">
        <v>2</v>
      </c>
      <c r="C3" s="52" t="s">
        <v>3</v>
      </c>
      <c r="D3" s="161"/>
      <c r="E3" s="63" t="s">
        <v>696</v>
      </c>
      <c r="F3" s="66"/>
      <c r="G3" s="66"/>
      <c r="H3" s="66"/>
      <c r="I3" s="66"/>
      <c r="J3" s="66"/>
      <c r="K3" s="66"/>
      <c r="L3" s="66"/>
      <c r="M3" s="66"/>
      <c r="N3" s="66"/>
    </row>
    <row r="4" spans="1:14" ht="30">
      <c r="A4" s="172">
        <v>42297</v>
      </c>
      <c r="B4" s="78" t="s">
        <v>151</v>
      </c>
      <c r="C4" s="79" t="s">
        <v>4</v>
      </c>
      <c r="D4" s="161"/>
      <c r="E4" s="63" t="s">
        <v>697</v>
      </c>
      <c r="F4" s="66"/>
      <c r="G4" s="66"/>
      <c r="H4" s="66"/>
      <c r="I4" s="66"/>
      <c r="J4" s="66"/>
      <c r="K4" s="66"/>
      <c r="L4" s="66"/>
      <c r="M4" s="66"/>
      <c r="N4" s="66"/>
    </row>
    <row r="5" spans="1:14" ht="45">
      <c r="A5" s="172">
        <v>42297</v>
      </c>
      <c r="B5" s="78" t="s">
        <v>7</v>
      </c>
      <c r="C5" s="52" t="s">
        <v>8</v>
      </c>
      <c r="D5" s="161"/>
      <c r="E5" s="63" t="s">
        <v>703</v>
      </c>
      <c r="F5" s="66"/>
      <c r="G5" s="66"/>
      <c r="H5" s="66"/>
      <c r="I5" s="66"/>
      <c r="J5" s="66"/>
      <c r="K5" s="66"/>
      <c r="L5" s="66"/>
      <c r="M5" s="66"/>
      <c r="N5" s="66"/>
    </row>
    <row r="6" spans="1:14">
      <c r="A6" s="172">
        <v>42297</v>
      </c>
      <c r="B6" s="78" t="s">
        <v>12</v>
      </c>
      <c r="C6" s="52" t="s">
        <v>13</v>
      </c>
      <c r="D6" s="136">
        <v>0.42708333333333331</v>
      </c>
      <c r="E6" s="63" t="s">
        <v>704</v>
      </c>
      <c r="F6" s="66"/>
      <c r="G6" s="66"/>
      <c r="H6" s="66"/>
      <c r="I6" s="66"/>
      <c r="J6" s="66"/>
      <c r="K6" s="66"/>
      <c r="L6" s="66"/>
      <c r="M6" s="66"/>
      <c r="N6" s="66"/>
    </row>
    <row r="7" spans="1:14">
      <c r="A7" s="172">
        <v>42297</v>
      </c>
      <c r="B7" s="81" t="s">
        <v>154</v>
      </c>
      <c r="C7" s="52" t="s">
        <v>155</v>
      </c>
      <c r="D7" s="161"/>
      <c r="E7" s="63" t="s">
        <v>705</v>
      </c>
      <c r="F7" s="66"/>
      <c r="G7" s="66"/>
      <c r="H7" s="66"/>
      <c r="I7" s="66"/>
      <c r="J7" s="66"/>
      <c r="K7" s="66"/>
      <c r="L7" s="66"/>
      <c r="M7" s="66"/>
      <c r="N7" s="66"/>
    </row>
    <row r="8" spans="1:14" ht="30">
      <c r="A8" s="172">
        <v>42297</v>
      </c>
      <c r="B8" s="81" t="s">
        <v>14</v>
      </c>
      <c r="C8" s="52" t="s">
        <v>15</v>
      </c>
      <c r="D8" s="161"/>
      <c r="E8" s="63" t="s">
        <v>715</v>
      </c>
      <c r="F8" s="66"/>
      <c r="G8" s="66"/>
      <c r="H8" s="66"/>
      <c r="I8" s="66"/>
      <c r="J8" s="66"/>
      <c r="K8" s="66"/>
      <c r="L8" s="66"/>
      <c r="M8" s="66"/>
      <c r="N8" s="66"/>
    </row>
    <row r="9" spans="1:14">
      <c r="A9" s="172">
        <v>42297</v>
      </c>
      <c r="B9" s="81" t="s">
        <v>160</v>
      </c>
      <c r="C9" s="52" t="s">
        <v>161</v>
      </c>
      <c r="D9" s="161"/>
      <c r="E9" s="63" t="s">
        <v>724</v>
      </c>
      <c r="F9" s="66"/>
      <c r="G9" s="66"/>
      <c r="H9" s="66"/>
      <c r="I9" s="66"/>
      <c r="J9" s="66"/>
      <c r="K9" s="66"/>
      <c r="L9" s="66"/>
      <c r="M9" s="66"/>
      <c r="N9" s="66"/>
    </row>
    <row r="10" spans="1:14" ht="30">
      <c r="A10" s="172">
        <v>42297</v>
      </c>
      <c r="B10" s="81" t="s">
        <v>162</v>
      </c>
      <c r="C10" s="84" t="s">
        <v>163</v>
      </c>
      <c r="D10" s="161"/>
      <c r="E10" s="63" t="s">
        <v>727</v>
      </c>
      <c r="F10" s="66"/>
      <c r="G10" s="66"/>
      <c r="H10" s="66"/>
      <c r="I10" s="66"/>
      <c r="J10" s="66"/>
      <c r="K10" s="66"/>
      <c r="L10" s="66"/>
      <c r="M10" s="66"/>
      <c r="N10" s="66"/>
    </row>
    <row r="11" spans="1:14">
      <c r="A11" s="172">
        <v>42297</v>
      </c>
      <c r="B11" s="81" t="s">
        <v>165</v>
      </c>
      <c r="C11" s="84" t="s">
        <v>22</v>
      </c>
      <c r="D11" s="161"/>
      <c r="E11" s="63" t="s">
        <v>730</v>
      </c>
      <c r="F11" s="66"/>
      <c r="G11" s="66"/>
      <c r="H11" s="66"/>
      <c r="I11" s="66"/>
      <c r="J11" s="66"/>
      <c r="K11" s="66"/>
      <c r="L11" s="66"/>
      <c r="M11" s="66"/>
      <c r="N11" s="66"/>
    </row>
    <row r="12" spans="1:14" ht="30">
      <c r="A12" s="172">
        <v>42297</v>
      </c>
      <c r="B12" s="81" t="s">
        <v>23</v>
      </c>
      <c r="C12" s="84" t="s">
        <v>24</v>
      </c>
      <c r="D12" s="161"/>
      <c r="E12" s="63" t="s">
        <v>732</v>
      </c>
      <c r="F12" s="66"/>
      <c r="G12" s="66"/>
      <c r="H12" s="66"/>
      <c r="I12" s="66"/>
      <c r="J12" s="66"/>
      <c r="K12" s="66"/>
      <c r="L12" s="66"/>
      <c r="M12" s="66"/>
      <c r="N12" s="66"/>
    </row>
    <row r="13" spans="1:14">
      <c r="A13" s="172">
        <v>42297</v>
      </c>
      <c r="B13" s="81" t="s">
        <v>166</v>
      </c>
      <c r="C13" s="84" t="s">
        <v>33</v>
      </c>
      <c r="D13" s="161"/>
      <c r="E13" s="63" t="s">
        <v>754</v>
      </c>
      <c r="F13" s="66"/>
      <c r="G13" s="66"/>
      <c r="H13" s="66"/>
      <c r="I13" s="66"/>
      <c r="J13" s="66"/>
      <c r="K13" s="66"/>
      <c r="L13" s="66"/>
      <c r="M13" s="66"/>
      <c r="N13" s="66"/>
    </row>
    <row r="14" spans="1:14">
      <c r="A14" s="172">
        <v>42297</v>
      </c>
      <c r="B14" s="81" t="s">
        <v>167</v>
      </c>
      <c r="C14" s="84" t="s">
        <v>33</v>
      </c>
      <c r="D14" s="161"/>
      <c r="E14" s="63" t="s">
        <v>757</v>
      </c>
      <c r="F14" s="66"/>
      <c r="G14" s="66"/>
      <c r="H14" s="66"/>
      <c r="I14" s="66"/>
      <c r="J14" s="66"/>
      <c r="K14" s="66"/>
      <c r="L14" s="66"/>
      <c r="M14" s="66"/>
      <c r="N14" s="66"/>
    </row>
    <row r="15" spans="1:14">
      <c r="A15" s="172">
        <v>42297</v>
      </c>
      <c r="B15" s="81" t="s">
        <v>168</v>
      </c>
      <c r="C15" s="52" t="s">
        <v>44</v>
      </c>
      <c r="D15" s="161"/>
      <c r="E15" s="63" t="s">
        <v>767</v>
      </c>
      <c r="F15" s="66"/>
      <c r="G15" s="66"/>
      <c r="H15" s="66"/>
      <c r="I15" s="66"/>
      <c r="J15" s="66"/>
      <c r="K15" s="66"/>
      <c r="L15" s="66"/>
      <c r="M15" s="66"/>
      <c r="N15" s="66"/>
    </row>
    <row r="16" spans="1:14">
      <c r="A16" s="172">
        <v>42297</v>
      </c>
      <c r="B16" s="81" t="s">
        <v>169</v>
      </c>
      <c r="C16" s="52" t="s">
        <v>44</v>
      </c>
      <c r="D16" s="161"/>
      <c r="E16" s="63" t="s">
        <v>771</v>
      </c>
      <c r="F16" s="66"/>
      <c r="G16" s="66"/>
      <c r="H16" s="66"/>
      <c r="I16" s="66"/>
      <c r="J16" s="66"/>
      <c r="K16" s="66"/>
      <c r="L16" s="66"/>
      <c r="M16" s="66"/>
      <c r="N16" s="66"/>
    </row>
    <row r="17" spans="1:14" ht="45">
      <c r="A17" s="172">
        <v>42297</v>
      </c>
      <c r="B17" s="81" t="s">
        <v>285</v>
      </c>
      <c r="C17" s="52" t="s">
        <v>286</v>
      </c>
      <c r="D17" s="161"/>
      <c r="E17" s="63" t="s">
        <v>772</v>
      </c>
      <c r="F17" s="66"/>
      <c r="G17" s="66"/>
      <c r="H17" s="66"/>
      <c r="I17" s="66"/>
      <c r="J17" s="66"/>
      <c r="K17" s="66"/>
      <c r="L17" s="66"/>
      <c r="M17" s="66"/>
      <c r="N17" s="66"/>
    </row>
    <row r="18" spans="1:14">
      <c r="A18" s="172">
        <v>42297</v>
      </c>
      <c r="B18" s="81" t="s">
        <v>287</v>
      </c>
      <c r="C18" s="52" t="s">
        <v>288</v>
      </c>
      <c r="D18" s="161"/>
      <c r="E18" s="63" t="s">
        <v>773</v>
      </c>
      <c r="F18" s="66"/>
      <c r="G18" s="66"/>
      <c r="H18" s="66"/>
      <c r="I18" s="66"/>
      <c r="J18" s="66"/>
      <c r="K18" s="66"/>
      <c r="L18" s="66"/>
      <c r="M18" s="66"/>
      <c r="N18" s="66"/>
    </row>
    <row r="19" spans="1:14" ht="45">
      <c r="A19" s="172">
        <v>42297</v>
      </c>
      <c r="B19" s="81" t="s">
        <v>51</v>
      </c>
      <c r="C19" s="52" t="s">
        <v>52</v>
      </c>
      <c r="D19" s="161"/>
      <c r="E19" s="63" t="s">
        <v>778</v>
      </c>
      <c r="F19" s="66"/>
      <c r="G19" s="66"/>
      <c r="H19" s="66"/>
      <c r="I19" s="66"/>
      <c r="J19" s="66"/>
      <c r="K19" s="66"/>
      <c r="L19" s="66"/>
      <c r="M19" s="66"/>
      <c r="N19" s="66"/>
    </row>
    <row r="20" spans="1:14">
      <c r="A20" s="172">
        <v>42297</v>
      </c>
      <c r="B20" s="81" t="s">
        <v>53</v>
      </c>
      <c r="C20" s="52" t="s">
        <v>54</v>
      </c>
      <c r="D20" s="161"/>
      <c r="E20" s="63" t="s">
        <v>783</v>
      </c>
      <c r="F20" s="66"/>
      <c r="G20" s="66"/>
      <c r="H20" s="66"/>
      <c r="I20" s="66"/>
      <c r="J20" s="66"/>
      <c r="K20" s="66"/>
      <c r="L20" s="66"/>
      <c r="M20" s="66"/>
      <c r="N20" s="66"/>
    </row>
    <row r="21" spans="1:14" ht="30">
      <c r="A21" s="172">
        <v>42297</v>
      </c>
      <c r="B21" s="81" t="s">
        <v>172</v>
      </c>
      <c r="C21" s="52" t="s">
        <v>173</v>
      </c>
      <c r="D21" s="161"/>
      <c r="E21" s="63" t="s">
        <v>788</v>
      </c>
      <c r="F21" s="66"/>
      <c r="G21" s="66"/>
      <c r="H21" s="66"/>
      <c r="I21" s="66"/>
      <c r="J21" s="66"/>
      <c r="K21" s="66"/>
      <c r="L21" s="66"/>
      <c r="M21" s="66"/>
      <c r="N21" s="66"/>
    </row>
    <row r="22" spans="1:14" ht="30">
      <c r="A22" s="172">
        <v>42297</v>
      </c>
      <c r="B22" s="81" t="s">
        <v>56</v>
      </c>
      <c r="C22" s="52" t="s">
        <v>57</v>
      </c>
      <c r="D22" s="161"/>
      <c r="E22" s="63" t="s">
        <v>789</v>
      </c>
      <c r="F22" s="66"/>
      <c r="G22" s="66"/>
      <c r="H22" s="66"/>
      <c r="I22" s="66"/>
      <c r="J22" s="66"/>
      <c r="K22" s="66"/>
      <c r="L22" s="66"/>
      <c r="M22" s="66"/>
      <c r="N22" s="66"/>
    </row>
    <row r="23" spans="1:14">
      <c r="A23" s="172">
        <v>42297</v>
      </c>
      <c r="B23" s="81" t="s">
        <v>58</v>
      </c>
      <c r="C23" s="52" t="s">
        <v>59</v>
      </c>
      <c r="D23" s="161"/>
      <c r="E23" s="63" t="s">
        <v>790</v>
      </c>
      <c r="F23" s="66"/>
      <c r="G23" s="66"/>
      <c r="H23" s="66"/>
      <c r="I23" s="66"/>
      <c r="J23" s="66"/>
      <c r="K23" s="66"/>
      <c r="L23" s="66"/>
      <c r="M23" s="66"/>
      <c r="N23" s="66"/>
    </row>
    <row r="24" spans="1:14" ht="45">
      <c r="A24" s="172">
        <v>42297</v>
      </c>
      <c r="B24" s="89" t="s">
        <v>64</v>
      </c>
      <c r="C24" s="52" t="s">
        <v>63</v>
      </c>
      <c r="D24" s="161"/>
      <c r="E24" s="63" t="s">
        <v>792</v>
      </c>
      <c r="F24" s="66"/>
      <c r="G24" s="66"/>
      <c r="H24" s="66"/>
      <c r="I24" s="66"/>
      <c r="J24" s="66"/>
      <c r="K24" s="66"/>
      <c r="L24" s="66"/>
      <c r="M24" s="66"/>
      <c r="N24" s="66"/>
    </row>
    <row r="25" spans="1:14">
      <c r="A25" s="172">
        <v>42297</v>
      </c>
      <c r="B25" s="89" t="s">
        <v>71</v>
      </c>
      <c r="C25" s="52" t="s">
        <v>72</v>
      </c>
      <c r="D25" s="161"/>
      <c r="E25" s="63" t="s">
        <v>810</v>
      </c>
      <c r="F25" s="66"/>
      <c r="G25" s="66"/>
      <c r="H25" s="66"/>
      <c r="I25" s="66"/>
      <c r="J25" s="66"/>
      <c r="K25" s="66"/>
      <c r="L25" s="66"/>
      <c r="M25" s="66"/>
      <c r="N25" s="66"/>
    </row>
    <row r="26" spans="1:14" ht="30">
      <c r="A26" s="172">
        <v>42297</v>
      </c>
      <c r="B26" s="89" t="s">
        <v>182</v>
      </c>
      <c r="C26" s="52" t="s">
        <v>183</v>
      </c>
      <c r="D26" s="161"/>
      <c r="E26" s="63" t="s">
        <v>816</v>
      </c>
      <c r="F26" s="66"/>
      <c r="G26" s="66"/>
      <c r="H26" s="66"/>
      <c r="I26" s="66"/>
      <c r="J26" s="66"/>
      <c r="K26" s="66"/>
      <c r="L26" s="66"/>
      <c r="M26" s="66"/>
      <c r="N26" s="66"/>
    </row>
    <row r="27" spans="1:14">
      <c r="A27" s="172">
        <v>42297</v>
      </c>
      <c r="B27" s="81" t="s">
        <v>190</v>
      </c>
      <c r="C27" s="52" t="s">
        <v>74</v>
      </c>
      <c r="D27" s="161"/>
      <c r="E27" s="63" t="s">
        <v>819</v>
      </c>
      <c r="F27" s="66"/>
      <c r="G27" s="66"/>
      <c r="H27" s="66"/>
      <c r="I27" s="66"/>
      <c r="J27" s="66"/>
      <c r="K27" s="66"/>
      <c r="L27" s="66"/>
      <c r="M27" s="66"/>
      <c r="N27" s="66"/>
    </row>
    <row r="28" spans="1:14" ht="30">
      <c r="A28" s="172">
        <v>42297</v>
      </c>
      <c r="B28" s="81" t="s">
        <v>194</v>
      </c>
      <c r="C28" s="52" t="s">
        <v>193</v>
      </c>
      <c r="D28" s="161"/>
      <c r="E28" s="63" t="s">
        <v>823</v>
      </c>
      <c r="F28" s="66"/>
      <c r="G28" s="66"/>
      <c r="H28" s="66"/>
      <c r="I28" s="66"/>
      <c r="J28" s="66"/>
      <c r="K28" s="66"/>
      <c r="L28" s="66"/>
      <c r="M28" s="66"/>
      <c r="N28" s="66"/>
    </row>
    <row r="29" spans="1:14" ht="30">
      <c r="A29" s="172">
        <v>42297</v>
      </c>
      <c r="B29" s="81" t="s">
        <v>196</v>
      </c>
      <c r="C29" s="52" t="s">
        <v>196</v>
      </c>
      <c r="D29" s="161"/>
      <c r="E29" s="63" t="s">
        <v>826</v>
      </c>
      <c r="F29" s="66"/>
      <c r="G29" s="66"/>
      <c r="H29" s="66"/>
      <c r="I29" s="66"/>
      <c r="J29" s="66"/>
      <c r="K29" s="66"/>
      <c r="L29" s="66"/>
      <c r="M29" s="66"/>
      <c r="N29" s="66"/>
    </row>
    <row r="30" spans="1:14" ht="30">
      <c r="A30" s="172">
        <v>42297</v>
      </c>
      <c r="B30" s="81" t="s">
        <v>293</v>
      </c>
      <c r="C30" s="52" t="s">
        <v>209</v>
      </c>
      <c r="D30" s="161"/>
      <c r="E30" s="63" t="s">
        <v>846</v>
      </c>
      <c r="F30" s="66"/>
      <c r="G30" s="66"/>
      <c r="H30" s="66"/>
      <c r="I30" s="66"/>
      <c r="J30" s="66"/>
      <c r="K30" s="66"/>
      <c r="L30" s="66"/>
      <c r="M30" s="66"/>
      <c r="N30" s="66"/>
    </row>
    <row r="31" spans="1:14" ht="75">
      <c r="A31" s="172">
        <v>42297</v>
      </c>
      <c r="B31" s="81" t="s">
        <v>206</v>
      </c>
      <c r="C31" s="52" t="s">
        <v>207</v>
      </c>
      <c r="D31" s="161"/>
      <c r="E31" s="63" t="s">
        <v>857</v>
      </c>
      <c r="F31" s="66"/>
      <c r="G31" s="66"/>
      <c r="H31" s="66"/>
      <c r="I31" s="66"/>
      <c r="J31" s="66"/>
      <c r="K31" s="66"/>
      <c r="L31" s="66"/>
      <c r="M31" s="66"/>
      <c r="N31" s="66"/>
    </row>
    <row r="32" spans="1:14">
      <c r="A32" s="172">
        <v>42297</v>
      </c>
      <c r="B32" s="81" t="s">
        <v>212</v>
      </c>
      <c r="C32" s="81" t="s">
        <v>283</v>
      </c>
      <c r="D32" s="161"/>
      <c r="E32" s="63" t="s">
        <v>860</v>
      </c>
      <c r="F32" s="66"/>
      <c r="G32" s="66"/>
      <c r="H32" s="66"/>
      <c r="I32" s="66"/>
      <c r="J32" s="66"/>
      <c r="K32" s="66"/>
      <c r="L32" s="66"/>
      <c r="M32" s="66"/>
      <c r="N32" s="66"/>
    </row>
    <row r="33" spans="1:14" ht="30">
      <c r="A33" s="172">
        <v>42297</v>
      </c>
      <c r="B33" s="81" t="s">
        <v>213</v>
      </c>
      <c r="C33" s="81" t="s">
        <v>80</v>
      </c>
      <c r="D33" s="161"/>
      <c r="E33" s="63" t="s">
        <v>861</v>
      </c>
      <c r="F33" s="66"/>
      <c r="G33" s="66"/>
      <c r="H33" s="66"/>
      <c r="I33" s="66"/>
      <c r="J33" s="66"/>
      <c r="K33" s="66"/>
      <c r="L33" s="66"/>
      <c r="M33" s="66"/>
      <c r="N33" s="66"/>
    </row>
    <row r="34" spans="1:14">
      <c r="A34" s="172">
        <v>42297</v>
      </c>
      <c r="B34" s="81" t="s">
        <v>224</v>
      </c>
      <c r="C34" s="52" t="s">
        <v>222</v>
      </c>
      <c r="D34" s="161"/>
      <c r="E34" s="63" t="s">
        <v>871</v>
      </c>
      <c r="F34" s="66"/>
      <c r="G34" s="66"/>
      <c r="H34" s="66"/>
      <c r="I34" s="66"/>
      <c r="J34" s="66"/>
      <c r="K34" s="66"/>
      <c r="L34" s="66"/>
      <c r="M34" s="66"/>
      <c r="N34" s="66"/>
    </row>
    <row r="35" spans="1:14">
      <c r="A35" s="17"/>
      <c r="B35" s="20"/>
      <c r="C35" s="20"/>
      <c r="D35" s="17"/>
      <c r="E35" s="17"/>
    </row>
    <row r="36" spans="1:14">
      <c r="A36" s="17"/>
      <c r="B36" s="20"/>
      <c r="C36" s="20"/>
      <c r="D36" s="17"/>
      <c r="E36" s="17"/>
    </row>
    <row r="37" spans="1:14">
      <c r="A37" s="17"/>
      <c r="B37" s="20"/>
      <c r="C37" s="20"/>
      <c r="D37" s="17"/>
      <c r="E37" s="17"/>
    </row>
    <row r="38" spans="1:14">
      <c r="A38" s="17"/>
      <c r="B38" s="17"/>
      <c r="C38" s="17"/>
      <c r="D38" s="17"/>
      <c r="E38" s="17"/>
    </row>
    <row r="39" spans="1:14">
      <c r="A39" s="17"/>
      <c r="B39" s="17"/>
      <c r="C39" s="17"/>
      <c r="D39" s="17"/>
      <c r="E39" s="17"/>
    </row>
    <row r="40" spans="1:14">
      <c r="A40" s="17"/>
      <c r="B40" s="17"/>
      <c r="C40" s="17"/>
      <c r="D40" s="17"/>
      <c r="E40" s="17"/>
    </row>
    <row r="41" spans="1:14">
      <c r="A41" s="17"/>
      <c r="B41" s="17"/>
      <c r="C41" s="17"/>
      <c r="D41" s="17"/>
      <c r="E41" s="17"/>
    </row>
    <row r="42" spans="1:14">
      <c r="A42" s="17"/>
      <c r="B42" s="17"/>
      <c r="C42" s="17"/>
      <c r="D42" s="17"/>
      <c r="E42" s="17"/>
    </row>
    <row r="43" spans="1:14">
      <c r="A43" s="17"/>
      <c r="B43" s="17"/>
      <c r="C43" s="17"/>
      <c r="D43" s="17"/>
      <c r="E43" s="17"/>
    </row>
    <row r="44" spans="1:14">
      <c r="A44" s="17"/>
      <c r="B44" s="17"/>
      <c r="C44" s="17"/>
      <c r="D44" s="17"/>
      <c r="E44" s="17"/>
    </row>
    <row r="45" spans="1:14">
      <c r="A45" s="17"/>
      <c r="B45" s="17"/>
      <c r="C45" s="17"/>
      <c r="D45" s="17"/>
      <c r="E45" s="17"/>
    </row>
    <row r="46" spans="1:14">
      <c r="A46" s="17"/>
      <c r="B46" s="17"/>
      <c r="C46" s="17"/>
      <c r="D46" s="17"/>
      <c r="E46" s="17"/>
    </row>
    <row r="47" spans="1:14">
      <c r="A47" s="17"/>
      <c r="B47" s="17"/>
      <c r="C47" s="17"/>
      <c r="D47" s="17"/>
      <c r="E47" s="17"/>
    </row>
    <row r="48" spans="1:14">
      <c r="A48" s="17"/>
      <c r="B48" s="17"/>
      <c r="C48" s="17"/>
      <c r="D48" s="17"/>
      <c r="E48" s="17"/>
    </row>
    <row r="49" spans="1:5">
      <c r="A49" s="17"/>
      <c r="B49" s="17"/>
      <c r="C49" s="17"/>
      <c r="D49" s="17"/>
      <c r="E49" s="17"/>
    </row>
    <row r="50" spans="1:5">
      <c r="A50" s="17"/>
      <c r="B50" s="17"/>
      <c r="C50" s="17"/>
      <c r="D50" s="17"/>
      <c r="E50" s="17"/>
    </row>
    <row r="51" spans="1:5">
      <c r="A51" s="17"/>
      <c r="B51" s="17"/>
      <c r="C51" s="17"/>
      <c r="D51" s="17"/>
      <c r="E51" s="17"/>
    </row>
    <row r="52" spans="1:5">
      <c r="A52" s="17"/>
      <c r="B52" s="17"/>
      <c r="C52" s="17"/>
      <c r="D52" s="17"/>
      <c r="E52" s="17"/>
    </row>
  </sheetData>
  <phoneticPr fontId="29" type="noConversion"/>
  <pageMargins left="0.7" right="0.7" top="0.75" bottom="0.75" header="0.3" footer="0.3"/>
  <pageSetup orientation="landscape" horizontalDpi="4294967292" verticalDpi="4294967292"/>
  <headerFooter>
    <oddHeader>&amp;C&amp;"Calibri,Regular"&amp;K000000Day in the Life of the Hudson River_x000D_October 20, 2015 Other Observations _x000D_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pane ySplit="1" topLeftCell="A2" activePane="bottomLeft" state="frozen"/>
      <selection activeCell="C1" sqref="C1"/>
      <selection pane="bottomLeft" sqref="A1:A1048576"/>
    </sheetView>
  </sheetViews>
  <sheetFormatPr baseColWidth="10" defaultColWidth="8.83203125" defaultRowHeight="15" x14ac:dyDescent="0"/>
  <cols>
    <col min="1" max="1" width="11.33203125" style="153" customWidth="1"/>
    <col min="2" max="2" width="4" style="153" bestFit="1" customWidth="1"/>
    <col min="3" max="3" width="12.6640625" style="153" customWidth="1"/>
    <col min="4" max="4" width="9.5" customWidth="1"/>
    <col min="5" max="5" width="5.83203125" customWidth="1"/>
    <col min="6" max="6" width="5.33203125" bestFit="1" customWidth="1"/>
    <col min="7" max="10" width="3.1640625" bestFit="1" customWidth="1"/>
    <col min="11" max="11" width="7.6640625" style="66" customWidth="1"/>
    <col min="12" max="24" width="3.1640625" bestFit="1" customWidth="1"/>
    <col min="25" max="25" width="6.5" bestFit="1" customWidth="1"/>
    <col min="26" max="26" width="13.1640625" customWidth="1"/>
  </cols>
  <sheetData>
    <row r="1" spans="1:26" ht="99">
      <c r="A1" s="71" t="s">
        <v>417</v>
      </c>
      <c r="B1" s="71" t="s">
        <v>492</v>
      </c>
      <c r="C1" s="72" t="s">
        <v>418</v>
      </c>
      <c r="D1" s="158" t="s">
        <v>416</v>
      </c>
      <c r="E1" s="158" t="s">
        <v>655</v>
      </c>
      <c r="F1" s="158" t="s">
        <v>656</v>
      </c>
      <c r="G1" s="158" t="s">
        <v>657</v>
      </c>
      <c r="H1" s="158" t="s">
        <v>658</v>
      </c>
      <c r="I1" s="158" t="s">
        <v>659</v>
      </c>
      <c r="J1" s="158" t="s">
        <v>877</v>
      </c>
      <c r="K1" s="174" t="s">
        <v>660</v>
      </c>
      <c r="L1" s="158" t="s">
        <v>661</v>
      </c>
      <c r="M1" s="158" t="s">
        <v>662</v>
      </c>
      <c r="N1" s="158" t="s">
        <v>663</v>
      </c>
      <c r="O1" s="158" t="s">
        <v>664</v>
      </c>
      <c r="P1" s="158" t="s">
        <v>665</v>
      </c>
      <c r="Q1" s="158" t="s">
        <v>666</v>
      </c>
      <c r="R1" s="158" t="s">
        <v>667</v>
      </c>
      <c r="S1" s="158" t="s">
        <v>668</v>
      </c>
      <c r="T1" s="158" t="s">
        <v>669</v>
      </c>
      <c r="U1" s="158" t="s">
        <v>670</v>
      </c>
      <c r="V1" s="158" t="s">
        <v>671</v>
      </c>
      <c r="W1" s="158" t="s">
        <v>672</v>
      </c>
      <c r="X1" s="158" t="s">
        <v>673</v>
      </c>
      <c r="Y1" s="158" t="s">
        <v>614</v>
      </c>
      <c r="Z1" s="158" t="s">
        <v>674</v>
      </c>
    </row>
    <row r="2" spans="1:26">
      <c r="A2" s="76" t="s">
        <v>0</v>
      </c>
      <c r="B2" s="76">
        <v>95</v>
      </c>
      <c r="C2" s="52" t="s">
        <v>1</v>
      </c>
      <c r="D2" s="172">
        <v>42297</v>
      </c>
      <c r="E2" s="161"/>
      <c r="F2" s="161"/>
      <c r="G2" s="161"/>
      <c r="H2" s="161"/>
      <c r="I2" s="161"/>
      <c r="J2" s="161"/>
      <c r="K2" s="62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7" t="s">
        <v>695</v>
      </c>
      <c r="Z2" s="152" t="s">
        <v>675</v>
      </c>
    </row>
    <row r="3" spans="1:26">
      <c r="A3" s="78" t="s">
        <v>151</v>
      </c>
      <c r="B3" s="78">
        <v>96</v>
      </c>
      <c r="C3" s="79" t="s">
        <v>4</v>
      </c>
      <c r="D3" s="172">
        <v>42297</v>
      </c>
      <c r="E3" s="136">
        <v>0.40625</v>
      </c>
      <c r="F3" s="17">
        <v>17</v>
      </c>
      <c r="G3" s="161"/>
      <c r="H3" s="161"/>
      <c r="I3" s="161"/>
      <c r="J3" s="161"/>
      <c r="K3" s="62"/>
      <c r="L3" s="161"/>
      <c r="M3" s="17" t="s">
        <v>698</v>
      </c>
      <c r="N3" s="17" t="s">
        <v>698</v>
      </c>
      <c r="O3" s="17" t="s">
        <v>354</v>
      </c>
      <c r="P3" s="17" t="s">
        <v>354</v>
      </c>
      <c r="Q3" s="17"/>
      <c r="R3" s="17" t="s">
        <v>354</v>
      </c>
      <c r="S3" s="161"/>
      <c r="T3" s="17" t="s">
        <v>354</v>
      </c>
      <c r="U3" s="17" t="s">
        <v>354</v>
      </c>
      <c r="V3" s="17" t="s">
        <v>354</v>
      </c>
      <c r="W3" s="17" t="s">
        <v>354</v>
      </c>
      <c r="X3" s="17" t="s">
        <v>354</v>
      </c>
      <c r="Y3" s="161"/>
      <c r="Z3" s="152" t="s">
        <v>676</v>
      </c>
    </row>
    <row r="4" spans="1:26">
      <c r="A4" s="81" t="s">
        <v>154</v>
      </c>
      <c r="B4" s="81">
        <v>88</v>
      </c>
      <c r="C4" s="52" t="s">
        <v>155</v>
      </c>
      <c r="D4" s="172">
        <v>42297</v>
      </c>
      <c r="E4" s="161"/>
      <c r="F4" s="161"/>
      <c r="G4" s="161"/>
      <c r="H4" s="161"/>
      <c r="I4" s="161"/>
      <c r="J4" s="161"/>
      <c r="K4" s="62"/>
      <c r="L4" s="17" t="s">
        <v>706</v>
      </c>
      <c r="M4" s="161"/>
      <c r="N4" s="161"/>
      <c r="O4" s="161"/>
      <c r="P4" s="161"/>
      <c r="Q4" s="161"/>
      <c r="R4" s="161"/>
      <c r="S4" s="161"/>
      <c r="T4" s="17" t="s">
        <v>698</v>
      </c>
      <c r="U4" s="161"/>
      <c r="V4" s="161"/>
      <c r="W4" s="161"/>
      <c r="X4" s="161"/>
      <c r="Y4" s="161"/>
      <c r="Z4" s="152" t="s">
        <v>677</v>
      </c>
    </row>
    <row r="5" spans="1:26" ht="75">
      <c r="A5" s="81" t="s">
        <v>156</v>
      </c>
      <c r="B5" s="81">
        <v>87</v>
      </c>
      <c r="C5" s="52" t="s">
        <v>158</v>
      </c>
      <c r="D5" s="172">
        <v>42297</v>
      </c>
      <c r="E5" s="161"/>
      <c r="F5" s="161"/>
      <c r="G5" s="161"/>
      <c r="H5" s="161"/>
      <c r="I5" s="161"/>
      <c r="J5" s="161"/>
      <c r="K5" s="63" t="s">
        <v>707</v>
      </c>
      <c r="L5" s="17" t="s">
        <v>649</v>
      </c>
      <c r="M5" s="161"/>
      <c r="N5" s="161"/>
      <c r="O5" s="161"/>
      <c r="P5" s="17" t="s">
        <v>649</v>
      </c>
      <c r="Q5" s="161"/>
      <c r="R5" s="17" t="s">
        <v>649</v>
      </c>
      <c r="S5" s="161"/>
      <c r="T5" s="161"/>
      <c r="U5" s="161"/>
      <c r="V5" s="17" t="s">
        <v>649</v>
      </c>
      <c r="W5" s="161"/>
      <c r="X5" s="161"/>
      <c r="Y5" s="161"/>
      <c r="Z5" s="152"/>
    </row>
    <row r="6" spans="1:26">
      <c r="A6" s="81" t="s">
        <v>157</v>
      </c>
      <c r="B6" s="81">
        <v>86</v>
      </c>
      <c r="C6" s="52" t="s">
        <v>159</v>
      </c>
      <c r="D6" s="172">
        <v>42297</v>
      </c>
      <c r="E6" s="136">
        <v>0.47013888888888888</v>
      </c>
      <c r="F6" s="17">
        <v>8</v>
      </c>
      <c r="G6" s="17" t="s">
        <v>649</v>
      </c>
      <c r="H6" s="161"/>
      <c r="I6" s="17" t="s">
        <v>649</v>
      </c>
      <c r="J6" s="17" t="s">
        <v>649</v>
      </c>
      <c r="K6" s="62"/>
      <c r="L6" s="17" t="s">
        <v>649</v>
      </c>
      <c r="M6" s="161"/>
      <c r="N6" s="17" t="s">
        <v>649</v>
      </c>
      <c r="O6" s="17" t="s">
        <v>649</v>
      </c>
      <c r="P6" s="17" t="s">
        <v>649</v>
      </c>
      <c r="Q6" s="161"/>
      <c r="R6" s="161"/>
      <c r="S6" s="161"/>
      <c r="T6" s="161"/>
      <c r="U6" s="161"/>
      <c r="V6" s="161"/>
      <c r="W6" s="161"/>
      <c r="X6" s="161"/>
      <c r="Y6" s="161"/>
      <c r="Z6" s="152" t="s">
        <v>678</v>
      </c>
    </row>
    <row r="7" spans="1:26">
      <c r="A7" s="81" t="s">
        <v>14</v>
      </c>
      <c r="B7" s="81">
        <v>84</v>
      </c>
      <c r="C7" s="52" t="s">
        <v>15</v>
      </c>
      <c r="D7" s="172">
        <v>42297</v>
      </c>
      <c r="E7" s="136">
        <v>0.44791666666666669</v>
      </c>
      <c r="F7" s="17">
        <v>10</v>
      </c>
      <c r="G7" s="17" t="s">
        <v>649</v>
      </c>
      <c r="H7" s="161"/>
      <c r="I7" s="161"/>
      <c r="J7" s="161"/>
      <c r="K7" s="62"/>
      <c r="L7" s="17" t="s">
        <v>649</v>
      </c>
      <c r="M7" s="17" t="s">
        <v>649</v>
      </c>
      <c r="N7" s="17" t="s">
        <v>649</v>
      </c>
      <c r="O7" s="17" t="s">
        <v>649</v>
      </c>
      <c r="P7" s="17" t="s">
        <v>649</v>
      </c>
      <c r="Q7" s="161"/>
      <c r="R7" s="17" t="s">
        <v>649</v>
      </c>
      <c r="S7" s="161"/>
      <c r="T7" s="17" t="s">
        <v>649</v>
      </c>
      <c r="U7" s="161"/>
      <c r="V7" s="161"/>
      <c r="W7" s="161"/>
      <c r="X7" s="161"/>
      <c r="Y7" s="161"/>
      <c r="Z7" s="152" t="s">
        <v>679</v>
      </c>
    </row>
    <row r="8" spans="1:26">
      <c r="A8" s="81" t="s">
        <v>321</v>
      </c>
      <c r="B8" s="81">
        <v>77</v>
      </c>
      <c r="C8" s="84" t="s">
        <v>410</v>
      </c>
      <c r="D8" s="172">
        <v>42297</v>
      </c>
      <c r="E8" s="161"/>
      <c r="F8" s="161"/>
      <c r="G8" s="161"/>
      <c r="H8" s="161"/>
      <c r="I8" s="161"/>
      <c r="J8" s="17" t="s">
        <v>649</v>
      </c>
      <c r="K8" s="62"/>
      <c r="L8" s="17" t="s">
        <v>706</v>
      </c>
      <c r="M8" s="17" t="s">
        <v>706</v>
      </c>
      <c r="N8" s="17" t="s">
        <v>706</v>
      </c>
      <c r="O8" s="17" t="s">
        <v>698</v>
      </c>
      <c r="P8" s="161"/>
      <c r="Q8" s="17" t="s">
        <v>728</v>
      </c>
      <c r="R8" s="17" t="s">
        <v>728</v>
      </c>
      <c r="S8" s="17" t="s">
        <v>728</v>
      </c>
      <c r="T8" s="17" t="s">
        <v>354</v>
      </c>
      <c r="U8" s="17" t="s">
        <v>354</v>
      </c>
      <c r="V8" s="17" t="s">
        <v>354</v>
      </c>
      <c r="W8" s="17" t="s">
        <v>728</v>
      </c>
      <c r="X8" s="17" t="s">
        <v>698</v>
      </c>
      <c r="Y8" s="161"/>
      <c r="Z8" s="152" t="s">
        <v>680</v>
      </c>
    </row>
    <row r="9" spans="1:26">
      <c r="A9" s="81" t="s">
        <v>165</v>
      </c>
      <c r="B9" s="81">
        <v>75</v>
      </c>
      <c r="C9" s="84" t="s">
        <v>22</v>
      </c>
      <c r="D9" s="172">
        <v>42297</v>
      </c>
      <c r="E9" s="136">
        <v>0.40416666666666662</v>
      </c>
      <c r="F9" s="161"/>
      <c r="G9" s="17" t="s">
        <v>649</v>
      </c>
      <c r="H9" s="161"/>
      <c r="I9" s="161"/>
      <c r="J9" s="17" t="s">
        <v>649</v>
      </c>
      <c r="K9" s="62"/>
      <c r="L9" s="17" t="s">
        <v>706</v>
      </c>
      <c r="M9" s="17" t="s">
        <v>698</v>
      </c>
      <c r="N9" s="17" t="s">
        <v>706</v>
      </c>
      <c r="O9" s="17" t="s">
        <v>354</v>
      </c>
      <c r="P9" s="161"/>
      <c r="Q9" s="17" t="s">
        <v>698</v>
      </c>
      <c r="R9" s="17" t="s">
        <v>698</v>
      </c>
      <c r="S9" s="17" t="s">
        <v>354</v>
      </c>
      <c r="T9" s="17" t="s">
        <v>698</v>
      </c>
      <c r="U9" s="17" t="s">
        <v>698</v>
      </c>
      <c r="V9" s="17" t="s">
        <v>354</v>
      </c>
      <c r="W9" s="17" t="s">
        <v>354</v>
      </c>
      <c r="X9" s="161"/>
      <c r="Y9" s="161"/>
      <c r="Z9" s="17"/>
    </row>
    <row r="10" spans="1:26">
      <c r="A10" s="81" t="s">
        <v>278</v>
      </c>
      <c r="B10" s="81">
        <v>73</v>
      </c>
      <c r="C10" s="84" t="s">
        <v>26</v>
      </c>
      <c r="D10" s="172">
        <v>42297</v>
      </c>
      <c r="E10" s="136">
        <v>0.50347222222222221</v>
      </c>
      <c r="F10" s="17">
        <v>15</v>
      </c>
      <c r="G10" s="17" t="s">
        <v>649</v>
      </c>
      <c r="H10" s="161"/>
      <c r="I10" s="17" t="s">
        <v>649</v>
      </c>
      <c r="J10" s="17" t="s">
        <v>649</v>
      </c>
      <c r="K10" s="62"/>
      <c r="L10" s="17" t="s">
        <v>698</v>
      </c>
      <c r="M10" s="17" t="s">
        <v>698</v>
      </c>
      <c r="N10" s="17" t="s">
        <v>698</v>
      </c>
      <c r="O10" s="17" t="s">
        <v>698</v>
      </c>
      <c r="P10" s="17" t="s">
        <v>354</v>
      </c>
      <c r="Q10" s="161"/>
      <c r="R10" s="17" t="s">
        <v>354</v>
      </c>
      <c r="S10" s="17" t="s">
        <v>354</v>
      </c>
      <c r="T10" s="161"/>
      <c r="U10" s="161"/>
      <c r="V10" s="161"/>
      <c r="W10" s="161"/>
      <c r="X10" s="161"/>
      <c r="Y10" s="161"/>
      <c r="Z10" s="17"/>
    </row>
    <row r="11" spans="1:26">
      <c r="A11" s="81" t="s">
        <v>166</v>
      </c>
      <c r="B11" s="81">
        <v>66</v>
      </c>
      <c r="C11" s="84" t="s">
        <v>33</v>
      </c>
      <c r="D11" s="172">
        <v>42297</v>
      </c>
      <c r="E11" s="136">
        <v>0.44444444444444442</v>
      </c>
      <c r="F11" s="17">
        <v>7.6</v>
      </c>
      <c r="G11" s="161"/>
      <c r="H11" s="161"/>
      <c r="I11" s="161"/>
      <c r="J11" s="161"/>
      <c r="K11" s="62"/>
      <c r="L11" s="17" t="s">
        <v>698</v>
      </c>
      <c r="M11" s="17" t="s">
        <v>698</v>
      </c>
      <c r="N11" s="17" t="s">
        <v>698</v>
      </c>
      <c r="O11" s="17" t="s">
        <v>698</v>
      </c>
      <c r="P11" s="17" t="s">
        <v>698</v>
      </c>
      <c r="Q11" s="161"/>
      <c r="R11" s="161"/>
      <c r="S11" s="161"/>
      <c r="T11" s="17" t="s">
        <v>698</v>
      </c>
      <c r="U11" s="17" t="s">
        <v>698</v>
      </c>
      <c r="V11" s="161"/>
      <c r="W11" s="161"/>
      <c r="X11" s="161"/>
      <c r="Y11" s="161"/>
      <c r="Z11" s="17"/>
    </row>
    <row r="12" spans="1:26">
      <c r="A12" s="81" t="s">
        <v>167</v>
      </c>
      <c r="B12" s="81">
        <v>66</v>
      </c>
      <c r="C12" s="84" t="s">
        <v>33</v>
      </c>
      <c r="D12" s="172">
        <v>42297</v>
      </c>
      <c r="E12" s="136">
        <v>0.4375</v>
      </c>
      <c r="F12" s="17">
        <v>14</v>
      </c>
      <c r="G12" s="161"/>
      <c r="H12" s="161"/>
      <c r="I12" s="161"/>
      <c r="J12" s="17" t="s">
        <v>649</v>
      </c>
      <c r="K12" s="62"/>
      <c r="L12" s="17" t="s">
        <v>698</v>
      </c>
      <c r="M12" s="161"/>
      <c r="N12" s="161"/>
      <c r="O12" s="161"/>
      <c r="P12" s="17" t="s">
        <v>698</v>
      </c>
      <c r="Q12" s="17" t="s">
        <v>354</v>
      </c>
      <c r="R12" s="17" t="s">
        <v>354</v>
      </c>
      <c r="S12" s="17" t="s">
        <v>354</v>
      </c>
      <c r="T12" s="17" t="s">
        <v>354</v>
      </c>
      <c r="U12" s="17" t="s">
        <v>698</v>
      </c>
      <c r="V12" s="17" t="s">
        <v>698</v>
      </c>
      <c r="W12" s="161"/>
      <c r="X12" s="161"/>
      <c r="Y12" s="161"/>
      <c r="Z12" s="17"/>
    </row>
    <row r="13" spans="1:26">
      <c r="A13" s="81" t="s">
        <v>169</v>
      </c>
      <c r="B13" s="81">
        <v>61</v>
      </c>
      <c r="C13" s="52" t="s">
        <v>44</v>
      </c>
      <c r="D13" s="172">
        <v>42297</v>
      </c>
      <c r="E13" s="136">
        <v>0.49305555555555558</v>
      </c>
      <c r="F13" s="17">
        <v>11.5</v>
      </c>
      <c r="G13" s="161"/>
      <c r="H13" s="161"/>
      <c r="I13" s="161"/>
      <c r="J13" s="161"/>
      <c r="K13" s="62"/>
      <c r="L13" s="17" t="s">
        <v>354</v>
      </c>
      <c r="M13" s="17" t="s">
        <v>698</v>
      </c>
      <c r="N13" s="17" t="s">
        <v>698</v>
      </c>
      <c r="O13" s="17" t="s">
        <v>354</v>
      </c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7"/>
    </row>
    <row r="14" spans="1:26">
      <c r="A14" s="81" t="s">
        <v>170</v>
      </c>
      <c r="B14" s="81">
        <v>56</v>
      </c>
      <c r="C14" s="52" t="s">
        <v>171</v>
      </c>
      <c r="D14" s="172">
        <v>42297</v>
      </c>
      <c r="E14" s="161"/>
      <c r="F14" s="17">
        <v>7.62</v>
      </c>
      <c r="G14" s="161"/>
      <c r="H14" s="161"/>
      <c r="I14" s="17" t="s">
        <v>649</v>
      </c>
      <c r="J14" s="17" t="s">
        <v>649</v>
      </c>
      <c r="K14" s="62"/>
      <c r="L14" s="17" t="s">
        <v>698</v>
      </c>
      <c r="M14" s="17" t="s">
        <v>706</v>
      </c>
      <c r="N14" s="17" t="s">
        <v>354</v>
      </c>
      <c r="O14" s="17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7"/>
    </row>
    <row r="15" spans="1:26">
      <c r="A15" s="81" t="s">
        <v>49</v>
      </c>
      <c r="B15" s="81">
        <v>54</v>
      </c>
      <c r="C15" s="52" t="s">
        <v>50</v>
      </c>
      <c r="D15" s="172">
        <v>42297</v>
      </c>
      <c r="E15" s="161"/>
      <c r="F15" s="17">
        <v>6</v>
      </c>
      <c r="G15" s="161"/>
      <c r="H15" s="161"/>
      <c r="I15" s="161"/>
      <c r="J15" s="17" t="s">
        <v>649</v>
      </c>
      <c r="K15" s="62"/>
      <c r="L15" s="161"/>
      <c r="M15" s="161"/>
      <c r="N15" s="17" t="s">
        <v>698</v>
      </c>
      <c r="O15" s="17" t="s">
        <v>698</v>
      </c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7"/>
    </row>
    <row r="16" spans="1:26">
      <c r="A16" s="81" t="s">
        <v>55</v>
      </c>
      <c r="B16" s="81">
        <v>98</v>
      </c>
      <c r="C16" s="52" t="s">
        <v>174</v>
      </c>
      <c r="D16" s="172">
        <v>42297</v>
      </c>
      <c r="E16" s="161"/>
      <c r="F16" s="161"/>
      <c r="G16" s="161"/>
      <c r="H16" s="161"/>
      <c r="I16" s="17" t="s">
        <v>649</v>
      </c>
      <c r="J16" s="161"/>
      <c r="K16" s="62"/>
      <c r="L16" s="17" t="s">
        <v>698</v>
      </c>
      <c r="M16" s="17" t="s">
        <v>354</v>
      </c>
      <c r="N16" s="17" t="s">
        <v>706</v>
      </c>
      <c r="O16" s="17" t="s">
        <v>354</v>
      </c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7"/>
    </row>
    <row r="17" spans="1:26">
      <c r="A17" s="81" t="s">
        <v>56</v>
      </c>
      <c r="B17" s="81">
        <v>50</v>
      </c>
      <c r="C17" s="52" t="s">
        <v>57</v>
      </c>
      <c r="D17" s="172">
        <v>42297</v>
      </c>
      <c r="E17" s="161"/>
      <c r="F17" s="161"/>
      <c r="G17" s="161"/>
      <c r="H17" s="161"/>
      <c r="I17" s="161"/>
      <c r="J17" s="17" t="s">
        <v>649</v>
      </c>
      <c r="K17" s="62"/>
      <c r="L17" s="17" t="s">
        <v>706</v>
      </c>
      <c r="M17" s="17" t="s">
        <v>706</v>
      </c>
      <c r="N17" s="17" t="s">
        <v>706</v>
      </c>
      <c r="O17" s="17" t="s">
        <v>706</v>
      </c>
      <c r="P17" s="54" t="s">
        <v>706</v>
      </c>
      <c r="Q17" s="161"/>
      <c r="R17" s="54" t="s">
        <v>698</v>
      </c>
      <c r="S17" s="161"/>
      <c r="T17" s="54" t="s">
        <v>698</v>
      </c>
      <c r="U17" s="54" t="s">
        <v>698</v>
      </c>
      <c r="V17" s="161"/>
      <c r="W17" s="17" t="s">
        <v>698</v>
      </c>
      <c r="X17" s="17" t="s">
        <v>354</v>
      </c>
      <c r="Y17" s="161"/>
      <c r="Z17" s="17"/>
    </row>
    <row r="18" spans="1:26">
      <c r="A18" s="81" t="s">
        <v>58</v>
      </c>
      <c r="B18" s="81">
        <v>48</v>
      </c>
      <c r="C18" s="52" t="s">
        <v>59</v>
      </c>
      <c r="D18" s="172">
        <v>42297</v>
      </c>
      <c r="E18" s="136">
        <v>0.48055555555555557</v>
      </c>
      <c r="F18" s="161"/>
      <c r="G18" s="161"/>
      <c r="H18" s="161"/>
      <c r="I18" s="161"/>
      <c r="J18" s="161"/>
      <c r="K18" s="62"/>
      <c r="L18" s="17" t="s">
        <v>698</v>
      </c>
      <c r="M18" s="17" t="s">
        <v>354</v>
      </c>
      <c r="N18" s="17" t="s">
        <v>706</v>
      </c>
      <c r="O18" s="17" t="s">
        <v>698</v>
      </c>
      <c r="P18" s="17" t="s">
        <v>354</v>
      </c>
      <c r="Q18" s="161"/>
      <c r="R18" s="161"/>
      <c r="S18" s="161"/>
      <c r="T18" s="161"/>
      <c r="U18" s="161"/>
      <c r="V18" s="161"/>
      <c r="W18" s="161"/>
      <c r="X18" s="161"/>
      <c r="Y18" s="161"/>
      <c r="Z18" s="17"/>
    </row>
    <row r="19" spans="1:26">
      <c r="A19" s="89" t="s">
        <v>64</v>
      </c>
      <c r="B19" s="81">
        <v>38</v>
      </c>
      <c r="C19" s="52" t="s">
        <v>63</v>
      </c>
      <c r="D19" s="172">
        <v>42297</v>
      </c>
      <c r="E19" s="161"/>
      <c r="F19" s="161"/>
      <c r="G19" s="161"/>
      <c r="H19" s="161"/>
      <c r="I19" s="161"/>
      <c r="J19" s="161"/>
      <c r="K19" s="62"/>
      <c r="L19" s="17" t="s">
        <v>706</v>
      </c>
      <c r="M19" s="17" t="s">
        <v>698</v>
      </c>
      <c r="N19" s="17" t="s">
        <v>706</v>
      </c>
      <c r="O19" s="17" t="s">
        <v>698</v>
      </c>
      <c r="P19" s="17" t="s">
        <v>698</v>
      </c>
      <c r="Q19" s="161"/>
      <c r="R19" s="161"/>
      <c r="S19" s="161"/>
      <c r="T19" s="17" t="s">
        <v>354</v>
      </c>
      <c r="U19" s="17" t="s">
        <v>354</v>
      </c>
      <c r="V19" s="161"/>
      <c r="W19" s="161"/>
      <c r="X19" s="17" t="s">
        <v>354</v>
      </c>
      <c r="Y19" s="161"/>
      <c r="Z19" s="17"/>
    </row>
    <row r="20" spans="1:26">
      <c r="A20" s="89" t="s">
        <v>407</v>
      </c>
      <c r="B20" s="81">
        <v>38</v>
      </c>
      <c r="C20" s="52" t="s">
        <v>63</v>
      </c>
      <c r="D20" s="172">
        <v>42297</v>
      </c>
      <c r="E20" s="136">
        <v>0.40277777777777773</v>
      </c>
      <c r="F20" s="161"/>
      <c r="G20" s="161"/>
      <c r="H20" s="161"/>
      <c r="I20" s="161"/>
      <c r="J20" s="161"/>
      <c r="K20" s="62"/>
      <c r="L20" s="17" t="s">
        <v>706</v>
      </c>
      <c r="M20" s="17"/>
      <c r="N20" s="17" t="s">
        <v>706</v>
      </c>
      <c r="O20" s="17" t="s">
        <v>706</v>
      </c>
      <c r="P20" s="17" t="s">
        <v>698</v>
      </c>
      <c r="Q20" s="161"/>
      <c r="R20" s="161"/>
      <c r="S20" s="161"/>
      <c r="T20" s="17" t="s">
        <v>354</v>
      </c>
      <c r="U20" s="17" t="s">
        <v>354</v>
      </c>
      <c r="V20" s="17" t="s">
        <v>354</v>
      </c>
      <c r="W20" s="161"/>
      <c r="X20" s="161"/>
      <c r="Y20" s="161"/>
      <c r="Z20" s="17"/>
    </row>
    <row r="21" spans="1:26">
      <c r="A21" s="89" t="s">
        <v>65</v>
      </c>
      <c r="B21" s="81">
        <v>40</v>
      </c>
      <c r="C21" s="52" t="s">
        <v>66</v>
      </c>
      <c r="D21" s="172">
        <v>42297</v>
      </c>
      <c r="E21" s="136">
        <v>0.39583333333333331</v>
      </c>
      <c r="F21" s="17">
        <v>32</v>
      </c>
      <c r="G21" s="17" t="s">
        <v>649</v>
      </c>
      <c r="H21" s="161"/>
      <c r="I21" s="161"/>
      <c r="J21" s="17" t="s">
        <v>649</v>
      </c>
      <c r="K21" s="62"/>
      <c r="L21" s="161"/>
      <c r="M21" s="17" t="s">
        <v>706</v>
      </c>
      <c r="N21" s="17" t="s">
        <v>354</v>
      </c>
      <c r="O21" s="17" t="s">
        <v>354</v>
      </c>
      <c r="P21" s="17" t="s">
        <v>354</v>
      </c>
      <c r="Q21" s="161"/>
      <c r="R21" s="161"/>
      <c r="S21" s="17" t="s">
        <v>354</v>
      </c>
      <c r="T21" s="161"/>
      <c r="U21" s="161"/>
      <c r="V21" s="161"/>
      <c r="W21" s="161"/>
      <c r="X21" s="161"/>
      <c r="Y21" s="161"/>
      <c r="Z21" s="17"/>
    </row>
    <row r="22" spans="1:26" ht="45">
      <c r="A22" s="89" t="s">
        <v>71</v>
      </c>
      <c r="B22" s="81">
        <v>35</v>
      </c>
      <c r="C22" s="52" t="s">
        <v>72</v>
      </c>
      <c r="D22" s="172">
        <v>42297</v>
      </c>
      <c r="E22" s="161"/>
      <c r="F22" s="17">
        <v>27.94</v>
      </c>
      <c r="G22" s="161"/>
      <c r="H22" s="161"/>
      <c r="I22" s="161"/>
      <c r="J22" s="17" t="s">
        <v>649</v>
      </c>
      <c r="K22" s="63" t="s">
        <v>811</v>
      </c>
      <c r="L22" s="161"/>
      <c r="M22" s="161"/>
      <c r="N22" s="54" t="s">
        <v>698</v>
      </c>
      <c r="O22" s="54" t="s">
        <v>698</v>
      </c>
      <c r="P22" s="54" t="s">
        <v>698</v>
      </c>
      <c r="Q22" s="161"/>
      <c r="R22" s="161"/>
      <c r="S22" s="161"/>
      <c r="T22" s="161"/>
      <c r="U22" s="161"/>
      <c r="V22" s="161"/>
      <c r="W22" s="161"/>
      <c r="X22" s="161"/>
      <c r="Y22" s="63" t="s">
        <v>880</v>
      </c>
      <c r="Z22" s="17"/>
    </row>
    <row r="23" spans="1:26">
      <c r="A23" s="81" t="s">
        <v>184</v>
      </c>
      <c r="B23" s="81">
        <v>33</v>
      </c>
      <c r="C23" s="52" t="s">
        <v>185</v>
      </c>
      <c r="D23" s="172">
        <v>42297</v>
      </c>
      <c r="E23" s="136">
        <v>0.55902777777777779</v>
      </c>
      <c r="F23" s="17">
        <v>20.32</v>
      </c>
      <c r="G23" s="161"/>
      <c r="H23" s="161"/>
      <c r="I23" s="17" t="s">
        <v>649</v>
      </c>
      <c r="J23" s="161"/>
      <c r="K23" s="62"/>
      <c r="L23" s="54" t="s">
        <v>698</v>
      </c>
      <c r="M23" s="54" t="s">
        <v>698</v>
      </c>
      <c r="N23" s="17" t="s">
        <v>698</v>
      </c>
      <c r="O23" s="161"/>
      <c r="P23" s="17" t="s">
        <v>354</v>
      </c>
      <c r="Q23" s="161"/>
      <c r="R23" s="161"/>
      <c r="S23" s="161"/>
      <c r="T23" s="161"/>
      <c r="U23" s="161"/>
      <c r="V23" s="161"/>
      <c r="W23" s="161"/>
      <c r="X23" s="161"/>
      <c r="Y23" s="161"/>
      <c r="Z23" s="17"/>
    </row>
    <row r="24" spans="1:26">
      <c r="A24" s="81" t="s">
        <v>190</v>
      </c>
      <c r="B24" s="81">
        <v>19</v>
      </c>
      <c r="C24" s="52" t="s">
        <v>74</v>
      </c>
      <c r="D24" s="172">
        <v>42297</v>
      </c>
      <c r="E24" s="161"/>
      <c r="F24" s="17">
        <v>5</v>
      </c>
      <c r="G24" s="161"/>
      <c r="H24" s="161"/>
      <c r="I24" s="161"/>
      <c r="J24" s="17" t="s">
        <v>649</v>
      </c>
      <c r="K24" s="62"/>
      <c r="L24" s="17" t="s">
        <v>706</v>
      </c>
      <c r="M24" s="161"/>
      <c r="N24" s="17" t="s">
        <v>698</v>
      </c>
      <c r="O24" s="17" t="s">
        <v>698</v>
      </c>
      <c r="P24" s="17" t="s">
        <v>698</v>
      </c>
      <c r="Q24" s="161"/>
      <c r="R24" s="161"/>
      <c r="S24" s="161"/>
      <c r="T24" s="17" t="s">
        <v>698</v>
      </c>
      <c r="U24" s="161"/>
      <c r="V24" s="17" t="s">
        <v>698</v>
      </c>
      <c r="W24" s="161"/>
      <c r="X24" s="161"/>
      <c r="Y24" s="161"/>
      <c r="Z24" s="17"/>
    </row>
    <row r="25" spans="1:26">
      <c r="A25" s="81" t="s">
        <v>191</v>
      </c>
      <c r="B25" s="81">
        <v>18</v>
      </c>
      <c r="C25" s="52" t="s">
        <v>192</v>
      </c>
      <c r="D25" s="172">
        <v>42297</v>
      </c>
      <c r="E25" s="161"/>
      <c r="F25" s="17">
        <v>20.32</v>
      </c>
      <c r="G25" s="161"/>
      <c r="H25" s="161"/>
      <c r="I25" s="161"/>
      <c r="J25" s="161"/>
      <c r="K25" s="62"/>
      <c r="L25" s="17" t="s">
        <v>698</v>
      </c>
      <c r="M25" s="161"/>
      <c r="N25" s="17" t="s">
        <v>706</v>
      </c>
      <c r="O25" s="17" t="s">
        <v>698</v>
      </c>
      <c r="P25" s="17" t="s">
        <v>698</v>
      </c>
      <c r="Q25" s="161"/>
      <c r="R25" s="161"/>
      <c r="S25" s="161"/>
      <c r="T25" s="17" t="s">
        <v>698</v>
      </c>
      <c r="U25" s="161"/>
      <c r="V25" s="161"/>
      <c r="W25" s="161"/>
      <c r="X25" s="161"/>
      <c r="Y25" s="161"/>
      <c r="Z25" s="17"/>
    </row>
    <row r="26" spans="1:26">
      <c r="A26" s="81" t="s">
        <v>200</v>
      </c>
      <c r="B26" s="81">
        <v>29</v>
      </c>
      <c r="C26" s="52" t="s">
        <v>201</v>
      </c>
      <c r="D26" s="172">
        <v>42297</v>
      </c>
      <c r="E26" s="136">
        <v>0.52083333333333337</v>
      </c>
      <c r="F26" s="17">
        <v>12.7</v>
      </c>
      <c r="G26" s="161"/>
      <c r="H26" s="161"/>
      <c r="I26" s="161"/>
      <c r="J26" s="161"/>
      <c r="K26" s="62"/>
      <c r="L26" s="17" t="s">
        <v>698</v>
      </c>
      <c r="M26" s="17" t="s">
        <v>354</v>
      </c>
      <c r="N26" s="17" t="s">
        <v>706</v>
      </c>
      <c r="O26" s="17" t="s">
        <v>698</v>
      </c>
      <c r="P26" s="17" t="s">
        <v>698</v>
      </c>
      <c r="Q26" s="161"/>
      <c r="R26" s="161"/>
      <c r="S26" s="161"/>
      <c r="T26" s="17" t="s">
        <v>354</v>
      </c>
      <c r="U26" s="17" t="s">
        <v>354</v>
      </c>
      <c r="V26" s="161"/>
      <c r="W26" s="161"/>
      <c r="X26" s="161"/>
      <c r="Y26" s="161"/>
      <c r="Z26" s="17"/>
    </row>
    <row r="27" spans="1:26" ht="45">
      <c r="A27" s="81" t="s">
        <v>203</v>
      </c>
      <c r="B27" s="81">
        <v>26</v>
      </c>
      <c r="C27" s="52" t="s">
        <v>202</v>
      </c>
      <c r="D27" s="172">
        <v>42297</v>
      </c>
      <c r="E27" s="161"/>
      <c r="F27" s="161"/>
      <c r="G27" s="161"/>
      <c r="H27" s="161"/>
      <c r="I27" s="17" t="s">
        <v>649</v>
      </c>
      <c r="J27" s="161"/>
      <c r="K27" s="63" t="s">
        <v>847</v>
      </c>
      <c r="L27" s="17" t="s">
        <v>698</v>
      </c>
      <c r="M27" s="17" t="s">
        <v>354</v>
      </c>
      <c r="N27" s="17" t="s">
        <v>706</v>
      </c>
      <c r="O27" s="17" t="s">
        <v>354</v>
      </c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7"/>
    </row>
    <row r="28" spans="1:26">
      <c r="A28" s="81" t="s">
        <v>212</v>
      </c>
      <c r="B28" s="81">
        <v>12</v>
      </c>
      <c r="C28" s="81" t="s">
        <v>283</v>
      </c>
      <c r="D28" s="172">
        <v>42297</v>
      </c>
      <c r="E28" s="161"/>
      <c r="F28" s="17">
        <v>16</v>
      </c>
      <c r="G28" s="161"/>
      <c r="H28" s="161"/>
      <c r="I28" s="161"/>
      <c r="J28" s="161"/>
      <c r="K28" s="62"/>
      <c r="L28" s="17" t="s">
        <v>354</v>
      </c>
      <c r="M28" s="17" t="s">
        <v>354</v>
      </c>
      <c r="N28" s="17" t="s">
        <v>706</v>
      </c>
      <c r="O28" s="17" t="s">
        <v>354</v>
      </c>
      <c r="P28" s="17" t="s">
        <v>354</v>
      </c>
      <c r="Q28" s="17"/>
      <c r="R28" s="17" t="s">
        <v>354</v>
      </c>
      <c r="S28" s="161"/>
      <c r="T28" s="161"/>
      <c r="U28" s="161"/>
      <c r="V28" s="161"/>
      <c r="W28" s="161"/>
      <c r="X28" s="161"/>
      <c r="Y28" s="161"/>
      <c r="Z28" s="17"/>
    </row>
    <row r="29" spans="1:26">
      <c r="A29" s="9"/>
      <c r="B29" s="9"/>
      <c r="C29" s="9"/>
    </row>
    <row r="30" spans="1:26">
      <c r="A30" s="9"/>
      <c r="B30" s="9"/>
      <c r="C30" s="9"/>
    </row>
    <row r="31" spans="1:26">
      <c r="A31" s="9"/>
      <c r="B31" s="9"/>
      <c r="C31" s="9"/>
    </row>
  </sheetData>
  <phoneticPr fontId="29" type="noConversion"/>
  <pageMargins left="0.7" right="0.7" top="0.75" bottom="0.75" header="0.3" footer="0.3"/>
  <pageSetup scale="80" orientation="landscape" horizontalDpi="4294967292" verticalDpi="4294967292"/>
  <headerFooter>
    <oddHeader>&amp;C&amp;"Calibri,Regular"&amp;K000000Day in the Life of the Hudson RIver _x000D_October 20, 2015 Sediment Cores_x000D_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workbookViewId="0">
      <selection activeCell="K15" sqref="K15"/>
    </sheetView>
  </sheetViews>
  <sheetFormatPr baseColWidth="10" defaultColWidth="11" defaultRowHeight="15" x14ac:dyDescent="0"/>
  <cols>
    <col min="1" max="2" width="13.5" style="58" customWidth="1"/>
    <col min="3" max="3" width="18.1640625" style="58" customWidth="1"/>
    <col min="4" max="5" width="8.5" style="58" customWidth="1"/>
    <col min="6" max="6" width="6.1640625" style="58" customWidth="1"/>
    <col min="7" max="7" width="18.1640625" style="58" customWidth="1"/>
    <col min="8" max="16384" width="11" style="58"/>
  </cols>
  <sheetData>
    <row r="1" spans="1:9" ht="69" customHeight="1">
      <c r="A1" s="70"/>
      <c r="B1" s="71"/>
      <c r="C1" s="72"/>
      <c r="D1" s="73"/>
      <c r="E1" s="73"/>
      <c r="F1" s="74"/>
      <c r="G1" s="74"/>
      <c r="H1" s="73"/>
      <c r="I1" s="69"/>
    </row>
    <row r="2" spans="1:9" s="51" customFormat="1">
      <c r="A2" s="75"/>
      <c r="B2" s="78"/>
      <c r="C2" s="79"/>
      <c r="D2" s="77"/>
      <c r="E2" s="52"/>
      <c r="F2" s="20"/>
      <c r="G2" s="20"/>
      <c r="H2" s="20"/>
      <c r="I2" s="67"/>
    </row>
    <row r="3" spans="1:9">
      <c r="A3" s="75"/>
      <c r="B3" s="78"/>
      <c r="C3" s="52"/>
      <c r="D3" s="80"/>
      <c r="E3" s="79"/>
      <c r="F3" s="20"/>
      <c r="G3" s="20"/>
      <c r="H3" s="20"/>
    </row>
    <row r="4" spans="1:9">
      <c r="A4" s="75"/>
      <c r="B4" s="78"/>
      <c r="C4" s="52"/>
      <c r="D4" s="77"/>
      <c r="E4" s="52"/>
      <c r="F4" s="9"/>
      <c r="G4" s="20"/>
      <c r="H4" s="20"/>
    </row>
    <row r="5" spans="1:9">
      <c r="A5" s="75"/>
      <c r="B5" s="78"/>
      <c r="C5" s="52"/>
      <c r="D5" s="80"/>
      <c r="E5" s="79"/>
      <c r="F5" s="20"/>
      <c r="G5" s="20"/>
      <c r="H5" s="20"/>
      <c r="I5" s="68"/>
    </row>
    <row r="6" spans="1:9">
      <c r="A6" s="75"/>
      <c r="B6" s="78"/>
      <c r="C6" s="52"/>
      <c r="D6" s="77"/>
      <c r="E6" s="52"/>
      <c r="F6" s="9"/>
      <c r="G6" s="134"/>
      <c r="H6" s="20"/>
      <c r="I6" s="67"/>
    </row>
    <row r="7" spans="1:9">
      <c r="A7" s="75"/>
      <c r="B7" s="81"/>
      <c r="C7" s="52"/>
      <c r="D7" s="77"/>
      <c r="E7" s="52"/>
      <c r="F7" s="20"/>
      <c r="G7" s="20"/>
      <c r="H7" s="20"/>
    </row>
    <row r="8" spans="1:9" ht="30" customHeight="1">
      <c r="A8" s="75"/>
      <c r="B8" s="81"/>
      <c r="C8" s="52"/>
      <c r="D8" s="80"/>
      <c r="E8" s="79"/>
      <c r="F8" s="20"/>
      <c r="G8" s="134"/>
      <c r="H8" s="20"/>
      <c r="I8" s="68"/>
    </row>
    <row r="9" spans="1:9">
      <c r="A9" s="75"/>
      <c r="B9" s="81"/>
      <c r="C9" s="52"/>
      <c r="D9" s="80"/>
      <c r="E9" s="79"/>
      <c r="F9" s="20"/>
      <c r="G9" s="20"/>
      <c r="H9" s="20"/>
    </row>
    <row r="10" spans="1:9">
      <c r="A10" s="75"/>
      <c r="B10" s="81"/>
      <c r="C10" s="52"/>
      <c r="D10" s="77"/>
      <c r="E10" s="82"/>
      <c r="F10" s="83"/>
      <c r="G10" s="20"/>
      <c r="H10" s="20"/>
      <c r="I10" s="68"/>
    </row>
    <row r="11" spans="1:9">
      <c r="A11" s="75"/>
      <c r="B11" s="81"/>
      <c r="C11" s="84"/>
      <c r="D11" s="86"/>
      <c r="E11" s="84"/>
      <c r="F11" s="20"/>
      <c r="G11" s="20"/>
      <c r="H11" s="20"/>
      <c r="I11" s="68"/>
    </row>
    <row r="12" spans="1:9">
      <c r="A12" s="75"/>
      <c r="B12" s="81"/>
      <c r="C12" s="84"/>
      <c r="D12" s="86"/>
      <c r="E12" s="84"/>
      <c r="F12" s="20"/>
      <c r="G12" s="20"/>
      <c r="H12" s="20"/>
    </row>
    <row r="13" spans="1:9">
      <c r="A13" s="75"/>
      <c r="B13" s="81"/>
      <c r="C13" s="84"/>
      <c r="D13" s="84"/>
      <c r="E13" s="84"/>
      <c r="F13" s="20"/>
      <c r="G13" s="20"/>
      <c r="H13" s="20"/>
    </row>
    <row r="14" spans="1:9">
      <c r="A14" s="75"/>
      <c r="B14" s="81"/>
      <c r="C14" s="84"/>
      <c r="D14" s="85"/>
      <c r="E14" s="84"/>
      <c r="F14" s="20"/>
      <c r="G14" s="20"/>
      <c r="H14" s="20"/>
    </row>
    <row r="15" spans="1:9">
      <c r="A15" s="75"/>
      <c r="B15" s="81"/>
      <c r="C15" s="84"/>
      <c r="D15" s="86"/>
      <c r="E15" s="76"/>
      <c r="F15" s="20"/>
      <c r="G15" s="20"/>
      <c r="H15" s="20"/>
    </row>
    <row r="16" spans="1:9">
      <c r="A16" s="75"/>
      <c r="B16" s="81"/>
      <c r="C16" s="84"/>
      <c r="D16" s="85"/>
      <c r="E16" s="84"/>
      <c r="F16" s="20"/>
      <c r="G16" s="20"/>
      <c r="H16" s="20"/>
    </row>
    <row r="17" spans="1:9">
      <c r="A17" s="75"/>
      <c r="B17" s="81"/>
      <c r="C17" s="84"/>
      <c r="D17" s="85"/>
      <c r="E17" s="84"/>
      <c r="F17" s="20"/>
      <c r="G17" s="20"/>
      <c r="H17" s="20"/>
    </row>
    <row r="18" spans="1:9">
      <c r="A18" s="75"/>
      <c r="B18" s="81"/>
      <c r="C18" s="84"/>
      <c r="D18" s="85"/>
      <c r="E18" s="84"/>
      <c r="F18" s="20"/>
      <c r="G18" s="20"/>
      <c r="H18" s="20"/>
    </row>
    <row r="19" spans="1:9">
      <c r="A19" s="75"/>
      <c r="B19" s="81"/>
      <c r="C19" s="52"/>
      <c r="D19" s="80"/>
      <c r="E19" s="79"/>
      <c r="F19" s="87"/>
      <c r="G19" s="20"/>
      <c r="H19" s="20"/>
    </row>
    <row r="20" spans="1:9">
      <c r="A20" s="75"/>
      <c r="B20" s="81"/>
      <c r="C20" s="52"/>
      <c r="D20" s="85"/>
      <c r="E20" s="84"/>
      <c r="F20" s="20"/>
      <c r="G20" s="20"/>
      <c r="H20" s="20"/>
    </row>
    <row r="21" spans="1:9">
      <c r="A21" s="75"/>
      <c r="B21" s="81"/>
      <c r="C21" s="52"/>
      <c r="D21" s="80"/>
      <c r="E21" s="79"/>
      <c r="F21" s="20"/>
      <c r="G21" s="20"/>
      <c r="H21" s="20"/>
    </row>
    <row r="22" spans="1:9">
      <c r="A22" s="75"/>
      <c r="B22" s="81"/>
      <c r="C22" s="52"/>
      <c r="D22" s="77"/>
      <c r="E22" s="52"/>
      <c r="F22" s="20"/>
      <c r="G22" s="20"/>
      <c r="H22" s="20"/>
    </row>
    <row r="23" spans="1:9">
      <c r="A23" s="75"/>
      <c r="B23" s="81"/>
      <c r="C23" s="52"/>
      <c r="D23" s="80"/>
      <c r="E23" s="79"/>
      <c r="F23" s="20"/>
      <c r="G23" s="20"/>
      <c r="H23" s="20"/>
    </row>
    <row r="24" spans="1:9">
      <c r="A24" s="75"/>
      <c r="B24" s="81"/>
      <c r="C24" s="52"/>
      <c r="D24" s="77"/>
      <c r="E24" s="88"/>
      <c r="F24" s="20"/>
      <c r="G24" s="20"/>
      <c r="H24" s="20"/>
    </row>
    <row r="25" spans="1:9">
      <c r="A25" s="75"/>
      <c r="B25" s="81"/>
      <c r="C25" s="52"/>
      <c r="D25" s="77"/>
      <c r="E25" s="88"/>
      <c r="F25" s="20"/>
      <c r="G25" s="20"/>
      <c r="H25" s="20"/>
    </row>
    <row r="26" spans="1:9">
      <c r="A26" s="75"/>
      <c r="B26" s="81"/>
      <c r="C26" s="52"/>
      <c r="D26" s="80"/>
      <c r="E26" s="79"/>
      <c r="F26" s="20"/>
      <c r="G26" s="20"/>
      <c r="H26" s="20"/>
      <c r="I26" s="68"/>
    </row>
    <row r="27" spans="1:9">
      <c r="A27" s="75"/>
      <c r="B27" s="81"/>
      <c r="C27" s="52"/>
      <c r="D27" s="77"/>
      <c r="E27" s="52"/>
      <c r="F27" s="20"/>
      <c r="G27" s="20"/>
      <c r="H27" s="20"/>
    </row>
    <row r="28" spans="1:9">
      <c r="A28" s="75"/>
      <c r="B28" s="81"/>
      <c r="C28" s="52"/>
      <c r="D28" s="52"/>
      <c r="E28" s="52"/>
      <c r="F28" s="9"/>
      <c r="G28" s="20"/>
      <c r="H28" s="20"/>
      <c r="I28" s="68"/>
    </row>
    <row r="29" spans="1:9">
      <c r="A29" s="75"/>
      <c r="B29" s="81"/>
      <c r="C29" s="52"/>
      <c r="D29" s="77"/>
      <c r="E29" s="52"/>
      <c r="F29" s="20"/>
      <c r="G29" s="20"/>
      <c r="H29" s="20"/>
    </row>
    <row r="30" spans="1:9">
      <c r="A30" s="75"/>
      <c r="B30" s="81"/>
      <c r="C30" s="52"/>
      <c r="D30" s="80"/>
      <c r="E30" s="79"/>
      <c r="F30" s="20"/>
      <c r="G30" s="20"/>
      <c r="H30" s="20"/>
    </row>
    <row r="31" spans="1:9">
      <c r="A31" s="75"/>
      <c r="B31" s="81"/>
      <c r="C31" s="52"/>
      <c r="D31" s="77"/>
      <c r="E31" s="52"/>
      <c r="F31" s="20"/>
      <c r="G31" s="20"/>
      <c r="H31" s="20"/>
    </row>
    <row r="32" spans="1:9" s="51" customFormat="1">
      <c r="A32" s="75"/>
      <c r="B32" s="81"/>
      <c r="C32" s="52"/>
      <c r="D32" s="77"/>
      <c r="E32" s="52"/>
      <c r="F32" s="20"/>
      <c r="G32" s="20"/>
      <c r="H32" s="20"/>
    </row>
    <row r="33" spans="1:9">
      <c r="A33" s="75"/>
      <c r="B33" s="89"/>
      <c r="C33" s="52"/>
      <c r="D33" s="77"/>
      <c r="E33" s="52"/>
      <c r="F33" s="20"/>
      <c r="G33" s="20"/>
      <c r="H33" s="20"/>
    </row>
    <row r="34" spans="1:9">
      <c r="A34" s="75"/>
      <c r="B34" s="89"/>
      <c r="C34" s="52"/>
      <c r="D34" s="80"/>
      <c r="E34" s="79"/>
      <c r="F34" s="20"/>
      <c r="G34" s="20"/>
      <c r="H34" s="20"/>
      <c r="I34" s="68"/>
    </row>
    <row r="35" spans="1:9" s="51" customFormat="1">
      <c r="A35" s="75"/>
      <c r="B35" s="89"/>
      <c r="C35" s="52"/>
      <c r="D35" s="80"/>
      <c r="E35" s="79"/>
      <c r="F35" s="20"/>
      <c r="G35" s="20"/>
      <c r="H35" s="20"/>
    </row>
    <row r="36" spans="1:9" s="51" customFormat="1">
      <c r="A36" s="75"/>
      <c r="B36" s="89"/>
      <c r="C36" s="52"/>
      <c r="D36" s="80"/>
      <c r="E36" s="79"/>
      <c r="F36" s="20"/>
      <c r="G36" s="20"/>
      <c r="H36" s="20"/>
    </row>
    <row r="37" spans="1:9">
      <c r="A37" s="75"/>
      <c r="B37" s="89"/>
      <c r="C37" s="52"/>
      <c r="D37" s="77"/>
      <c r="E37" s="52"/>
      <c r="F37" s="20"/>
      <c r="G37" s="20"/>
      <c r="H37" s="20"/>
    </row>
    <row r="38" spans="1:9" s="51" customFormat="1">
      <c r="A38" s="75"/>
      <c r="B38" s="89"/>
      <c r="C38" s="52"/>
      <c r="D38" s="80"/>
      <c r="E38" s="79"/>
      <c r="F38" s="20"/>
      <c r="G38" s="20"/>
      <c r="H38" s="20"/>
    </row>
    <row r="39" spans="1:9" s="51" customFormat="1">
      <c r="A39" s="75"/>
      <c r="B39" s="89"/>
      <c r="C39" s="52"/>
      <c r="D39" s="80"/>
      <c r="E39" s="79"/>
      <c r="F39" s="20"/>
      <c r="G39" s="20"/>
      <c r="H39" s="20"/>
    </row>
    <row r="40" spans="1:9">
      <c r="A40" s="75"/>
      <c r="B40" s="89"/>
      <c r="C40" s="52"/>
      <c r="D40" s="77"/>
      <c r="E40" s="52"/>
      <c r="F40" s="20"/>
      <c r="G40" s="20"/>
      <c r="H40" s="20"/>
    </row>
    <row r="41" spans="1:9">
      <c r="A41" s="75"/>
      <c r="B41" s="89"/>
      <c r="C41" s="52"/>
      <c r="D41" s="80"/>
      <c r="E41" s="88"/>
      <c r="F41" s="20"/>
      <c r="G41" s="20"/>
      <c r="H41" s="20"/>
    </row>
    <row r="42" spans="1:9">
      <c r="A42" s="75"/>
      <c r="B42" s="89"/>
      <c r="C42" s="52"/>
      <c r="D42" s="77"/>
      <c r="E42" s="52"/>
      <c r="F42" s="20"/>
      <c r="G42" s="20"/>
      <c r="H42" s="20"/>
    </row>
    <row r="43" spans="1:9">
      <c r="A43" s="75"/>
      <c r="B43" s="81"/>
      <c r="C43" s="52"/>
      <c r="D43" s="77"/>
      <c r="E43" s="52"/>
      <c r="F43" s="20"/>
      <c r="G43" s="20"/>
      <c r="H43" s="20"/>
    </row>
    <row r="44" spans="1:9">
      <c r="A44" s="75"/>
      <c r="B44" s="81"/>
      <c r="C44" s="52"/>
      <c r="D44" s="77"/>
      <c r="E44" s="52"/>
      <c r="F44" s="20"/>
      <c r="G44" s="20"/>
      <c r="H44" s="20"/>
    </row>
    <row r="45" spans="1:9">
      <c r="A45" s="75"/>
      <c r="B45" s="81"/>
      <c r="C45" s="52"/>
      <c r="D45" s="80"/>
      <c r="E45" s="79"/>
      <c r="F45" s="20"/>
      <c r="G45" s="20"/>
      <c r="H45" s="20"/>
    </row>
    <row r="46" spans="1:9">
      <c r="A46" s="75"/>
      <c r="B46" s="81"/>
      <c r="C46" s="52"/>
      <c r="D46" s="80"/>
      <c r="E46" s="79"/>
      <c r="F46" s="20"/>
      <c r="G46" s="20"/>
      <c r="H46" s="20"/>
    </row>
    <row r="47" spans="1:9">
      <c r="A47" s="75"/>
      <c r="B47" s="81"/>
      <c r="C47" s="52"/>
      <c r="D47" s="77"/>
      <c r="E47" s="52"/>
      <c r="F47" s="20"/>
      <c r="G47" s="20"/>
      <c r="H47" s="20"/>
    </row>
    <row r="48" spans="1:9">
      <c r="A48" s="75"/>
      <c r="B48" s="81"/>
      <c r="C48" s="52"/>
      <c r="D48" s="77"/>
      <c r="E48" s="52"/>
      <c r="F48" s="20"/>
      <c r="G48" s="20"/>
      <c r="H48" s="20"/>
    </row>
    <row r="49" spans="1:9">
      <c r="A49" s="75"/>
      <c r="B49" s="81"/>
      <c r="C49" s="52"/>
      <c r="D49" s="80"/>
      <c r="E49" s="79"/>
      <c r="F49" s="20"/>
      <c r="G49" s="20"/>
      <c r="H49" s="20"/>
    </row>
    <row r="50" spans="1:9">
      <c r="A50" s="75"/>
      <c r="B50" s="81"/>
      <c r="C50" s="52"/>
      <c r="D50" s="90"/>
      <c r="E50" s="91"/>
      <c r="F50" s="9"/>
      <c r="G50" s="20"/>
      <c r="H50" s="20"/>
    </row>
    <row r="51" spans="1:9">
      <c r="A51" s="75"/>
      <c r="B51" s="81"/>
      <c r="C51" s="52"/>
      <c r="D51" s="90"/>
      <c r="E51" s="91"/>
      <c r="F51" s="20"/>
      <c r="G51" s="20"/>
      <c r="H51" s="20"/>
    </row>
    <row r="52" spans="1:9">
      <c r="A52" s="75"/>
      <c r="B52" s="81"/>
      <c r="C52" s="52"/>
      <c r="D52" s="80"/>
      <c r="E52" s="79"/>
      <c r="F52" s="20"/>
      <c r="G52" s="20"/>
      <c r="H52" s="20"/>
    </row>
    <row r="53" spans="1:9">
      <c r="A53" s="75"/>
      <c r="B53" s="81"/>
      <c r="C53" s="52"/>
      <c r="D53" s="80"/>
      <c r="E53" s="79"/>
      <c r="F53" s="20"/>
      <c r="G53" s="20"/>
      <c r="H53" s="20"/>
    </row>
    <row r="54" spans="1:9">
      <c r="A54" s="75"/>
      <c r="B54" s="81"/>
      <c r="C54" s="52"/>
      <c r="D54" s="77"/>
      <c r="E54" s="88"/>
      <c r="F54" s="20"/>
      <c r="G54" s="20"/>
      <c r="H54" s="20"/>
      <c r="I54" s="68"/>
    </row>
    <row r="55" spans="1:9">
      <c r="A55" s="75"/>
      <c r="B55" s="81"/>
      <c r="C55" s="52"/>
      <c r="D55" s="80"/>
      <c r="E55" s="92"/>
      <c r="F55" s="20"/>
      <c r="G55" s="20"/>
      <c r="H55" s="20"/>
    </row>
    <row r="56" spans="1:9">
      <c r="A56" s="75"/>
      <c r="B56" s="81"/>
      <c r="C56" s="52"/>
      <c r="D56" s="52"/>
      <c r="E56" s="52"/>
      <c r="F56" s="20"/>
      <c r="G56" s="20"/>
      <c r="H56" s="20"/>
      <c r="I56" s="68"/>
    </row>
    <row r="57" spans="1:9">
      <c r="A57" s="75"/>
      <c r="B57" s="81"/>
      <c r="C57" s="52"/>
      <c r="D57" s="80"/>
      <c r="E57" s="79"/>
      <c r="F57" s="20"/>
      <c r="G57" s="20"/>
      <c r="H57" s="20"/>
    </row>
    <row r="58" spans="1:9">
      <c r="A58" s="75"/>
      <c r="B58" s="52"/>
      <c r="C58" s="52"/>
      <c r="D58" s="80"/>
      <c r="E58" s="92"/>
      <c r="F58" s="20"/>
      <c r="G58" s="20"/>
      <c r="H58" s="20"/>
    </row>
    <row r="59" spans="1:9">
      <c r="A59" s="75"/>
      <c r="B59" s="52"/>
      <c r="C59" s="52"/>
      <c r="D59" s="77"/>
      <c r="E59" s="52"/>
      <c r="F59" s="20"/>
      <c r="G59" s="20"/>
      <c r="H59" s="20"/>
    </row>
    <row r="60" spans="1:9">
      <c r="A60" s="75"/>
      <c r="B60" s="81"/>
      <c r="C60" s="81"/>
      <c r="D60" s="85"/>
      <c r="E60" s="84"/>
      <c r="F60" s="20"/>
      <c r="G60" s="20"/>
      <c r="H60" s="20"/>
    </row>
    <row r="61" spans="1:9">
      <c r="A61" s="75"/>
      <c r="B61" s="81"/>
      <c r="C61" s="81"/>
      <c r="D61" s="85"/>
      <c r="E61" s="93"/>
      <c r="F61" s="20"/>
      <c r="G61" s="20"/>
      <c r="H61" s="20"/>
      <c r="I61" s="68"/>
    </row>
    <row r="62" spans="1:9">
      <c r="A62" s="75"/>
      <c r="B62" s="81"/>
      <c r="C62" s="81"/>
      <c r="D62" s="85"/>
      <c r="E62" s="93"/>
      <c r="F62" s="20"/>
      <c r="G62" s="20"/>
      <c r="H62" s="20"/>
      <c r="I62" s="68"/>
    </row>
    <row r="63" spans="1:9">
      <c r="A63" s="75"/>
      <c r="B63" s="81"/>
      <c r="C63" s="81"/>
      <c r="D63" s="85"/>
      <c r="E63" s="93"/>
      <c r="F63" s="20"/>
      <c r="G63" s="20"/>
      <c r="H63" s="20"/>
    </row>
    <row r="64" spans="1:9">
      <c r="A64" s="75"/>
      <c r="B64" s="81"/>
      <c r="C64" s="81"/>
      <c r="D64" s="85"/>
      <c r="E64" s="93"/>
      <c r="F64" s="20"/>
      <c r="G64" s="20"/>
      <c r="H64" s="20"/>
    </row>
    <row r="65" spans="1:8">
      <c r="A65" s="75"/>
      <c r="B65" s="81"/>
      <c r="C65" s="52"/>
      <c r="D65" s="77"/>
      <c r="E65" s="93"/>
      <c r="F65" s="20"/>
      <c r="G65" s="20"/>
      <c r="H65" s="20"/>
    </row>
    <row r="66" spans="1:8">
      <c r="A66" s="75"/>
      <c r="B66" s="81"/>
      <c r="C66" s="52"/>
      <c r="D66" s="77"/>
      <c r="E66" s="88"/>
      <c r="F66" s="20"/>
      <c r="G66" s="20"/>
      <c r="H66" s="20"/>
    </row>
    <row r="67" spans="1:8">
      <c r="A67" s="75"/>
      <c r="B67" s="81"/>
      <c r="C67" s="52"/>
      <c r="D67" s="77"/>
      <c r="E67" s="52"/>
      <c r="F67" s="20"/>
      <c r="G67" s="20"/>
      <c r="H67" s="20"/>
    </row>
    <row r="68" spans="1:8">
      <c r="A68" s="75"/>
      <c r="B68" s="78"/>
      <c r="C68" s="79"/>
      <c r="D68" s="80"/>
      <c r="E68" s="92"/>
      <c r="F68" s="20"/>
      <c r="G68" s="20"/>
      <c r="H68" s="20"/>
    </row>
    <row r="69" spans="1:8">
      <c r="A69" s="75"/>
      <c r="B69" s="81"/>
      <c r="C69" s="52"/>
      <c r="D69" s="90"/>
      <c r="E69" s="79"/>
      <c r="F69" s="20"/>
      <c r="G69" s="20"/>
      <c r="H69" s="20"/>
    </row>
    <row r="70" spans="1:8">
      <c r="A70" s="9"/>
      <c r="B70" s="9"/>
      <c r="C70" s="9"/>
      <c r="D70" s="9"/>
      <c r="E70" s="9"/>
      <c r="F70" s="9"/>
      <c r="G70" s="9"/>
      <c r="H70" s="9"/>
    </row>
    <row r="71" spans="1:8">
      <c r="A71" s="9"/>
      <c r="B71" s="9"/>
      <c r="C71" s="9"/>
      <c r="D71" s="9"/>
      <c r="E71" s="9"/>
      <c r="F71" s="9"/>
      <c r="G71" s="9"/>
      <c r="H71" s="9"/>
    </row>
    <row r="72" spans="1:8">
      <c r="A72" s="9"/>
      <c r="B72" s="9"/>
      <c r="C72" s="9"/>
      <c r="D72" s="9"/>
      <c r="E72" s="9"/>
      <c r="F72" s="9"/>
      <c r="G72" s="9"/>
      <c r="H72" s="9"/>
    </row>
  </sheetData>
  <phoneticPr fontId="29" type="noConversion"/>
  <pageMargins left="0.75" right="0.75" top="1" bottom="1" header="0.5" footer="0.5"/>
  <pageSetup scale="75" orientation="portrait" horizontalDpi="4294967292" verticalDpi="4294967292"/>
  <headerFooter>
    <oddHeader xml:space="preserve">&amp;C&amp;"Calibri,Regular"&amp;K000000Day in the Life of the Hudson River _x000D_October 20, 2015 - Student Salinity 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C79"/>
  <sheetViews>
    <sheetView topLeftCell="AC34" workbookViewId="0">
      <selection activeCell="BH34" sqref="BH34"/>
    </sheetView>
  </sheetViews>
  <sheetFormatPr baseColWidth="10" defaultColWidth="11" defaultRowHeight="15" x14ac:dyDescent="0"/>
  <cols>
    <col min="1" max="1" width="8.5" style="17" customWidth="1"/>
    <col min="2" max="2" width="5" style="17" customWidth="1"/>
    <col min="3" max="3" width="4.33203125" style="17" customWidth="1"/>
    <col min="4" max="4" width="5.33203125" style="17" customWidth="1"/>
    <col min="5" max="5" width="4.6640625" style="17" customWidth="1"/>
    <col min="6" max="6" width="3.6640625" style="17" customWidth="1"/>
    <col min="7" max="7" width="3.83203125" style="17" customWidth="1"/>
    <col min="8" max="8" width="3" style="17" customWidth="1"/>
    <col min="9" max="9" width="3.83203125" style="17" customWidth="1"/>
    <col min="10" max="11" width="3.5" style="17" customWidth="1"/>
    <col min="12" max="13" width="4" style="17" customWidth="1"/>
    <col min="14" max="15" width="3.33203125" style="17" customWidth="1"/>
    <col min="16" max="16" width="5.33203125" style="17" bestFit="1" customWidth="1"/>
    <col min="17" max="17" width="3.1640625" style="17" customWidth="1"/>
    <col min="18" max="18" width="5.33203125" style="17" customWidth="1"/>
    <col min="19" max="19" width="5.1640625" style="17" customWidth="1"/>
    <col min="20" max="20" width="4.33203125" style="17" customWidth="1"/>
    <col min="21" max="21" width="3.83203125" style="17" customWidth="1"/>
    <col min="22" max="22" width="3.1640625" style="17" customWidth="1"/>
    <col min="23" max="23" width="3.83203125" style="17" customWidth="1"/>
    <col min="24" max="24" width="3.1640625" style="17" customWidth="1"/>
    <col min="25" max="26" width="4.6640625" style="17" customWidth="1"/>
    <col min="27" max="27" width="4" style="17" customWidth="1"/>
    <col min="28" max="28" width="3.33203125" style="17" customWidth="1"/>
    <col min="29" max="29" width="3.5" style="17" customWidth="1"/>
    <col min="30" max="30" width="3.6640625" style="17" customWidth="1"/>
    <col min="31" max="31" width="3.5" style="17" customWidth="1"/>
    <col min="32" max="32" width="5" style="17" customWidth="1"/>
    <col min="33" max="33" width="4" style="17" customWidth="1"/>
    <col min="34" max="34" width="3.6640625" style="17" customWidth="1"/>
    <col min="35" max="35" width="4.1640625" style="17" customWidth="1"/>
    <col min="36" max="36" width="5" style="17" customWidth="1"/>
    <col min="37" max="37" width="5.5" style="17" customWidth="1"/>
    <col min="38" max="38" width="3.33203125" style="17" customWidth="1"/>
    <col min="39" max="39" width="3.5" style="17" customWidth="1"/>
    <col min="40" max="40" width="4.33203125" style="17" customWidth="1"/>
    <col min="41" max="41" width="4.5" style="17" customWidth="1"/>
    <col min="42" max="42" width="4.1640625" style="17" customWidth="1"/>
    <col min="43" max="43" width="4" style="17" customWidth="1"/>
    <col min="44" max="44" width="3" style="17" customWidth="1"/>
    <col min="45" max="45" width="3.1640625" style="17" customWidth="1"/>
    <col min="46" max="46" width="3.6640625" style="17" customWidth="1"/>
    <col min="47" max="47" width="2.83203125" style="17" customWidth="1"/>
    <col min="48" max="48" width="4.83203125" style="17" customWidth="1"/>
    <col min="49" max="49" width="4.33203125" style="17" customWidth="1"/>
    <col min="50" max="50" width="3.1640625" style="17" bestFit="1" customWidth="1"/>
    <col min="51" max="51" width="5.1640625" style="17" customWidth="1"/>
    <col min="52" max="52" width="3.33203125" style="17" customWidth="1"/>
    <col min="53" max="53" width="2.83203125" style="17" customWidth="1"/>
    <col min="54" max="54" width="3.6640625" style="17" customWidth="1"/>
    <col min="55" max="55" width="6" style="17" customWidth="1"/>
  </cols>
  <sheetData>
    <row r="1" spans="1:55" ht="96" customHeight="1">
      <c r="A1" s="7" t="s">
        <v>150</v>
      </c>
      <c r="B1" s="4" t="s">
        <v>291</v>
      </c>
      <c r="C1" s="4" t="s">
        <v>229</v>
      </c>
      <c r="D1" s="4" t="s">
        <v>295</v>
      </c>
      <c r="E1" s="4" t="s">
        <v>230</v>
      </c>
      <c r="F1" s="4" t="s">
        <v>231</v>
      </c>
      <c r="G1" s="4" t="s">
        <v>232</v>
      </c>
      <c r="H1" s="4" t="s">
        <v>233</v>
      </c>
      <c r="I1" s="4" t="s">
        <v>234</v>
      </c>
      <c r="J1" s="4" t="s">
        <v>235</v>
      </c>
      <c r="K1" s="4" t="s">
        <v>236</v>
      </c>
      <c r="L1" s="4" t="s">
        <v>237</v>
      </c>
      <c r="M1" s="4" t="s">
        <v>238</v>
      </c>
      <c r="N1" s="4" t="s">
        <v>239</v>
      </c>
      <c r="O1" s="4" t="s">
        <v>240</v>
      </c>
      <c r="P1" s="133" t="s">
        <v>241</v>
      </c>
      <c r="Q1" s="133" t="s">
        <v>242</v>
      </c>
      <c r="R1" s="4" t="s">
        <v>243</v>
      </c>
      <c r="S1" s="4" t="s">
        <v>244</v>
      </c>
      <c r="T1" s="133" t="s">
        <v>245</v>
      </c>
      <c r="U1" s="4" t="s">
        <v>246</v>
      </c>
      <c r="V1" s="4" t="s">
        <v>247</v>
      </c>
      <c r="W1" s="4" t="s">
        <v>248</v>
      </c>
      <c r="X1" s="4" t="s">
        <v>249</v>
      </c>
      <c r="Y1" s="4" t="s">
        <v>250</v>
      </c>
      <c r="Z1" s="4" t="s">
        <v>251</v>
      </c>
      <c r="AA1" s="4" t="s">
        <v>252</v>
      </c>
      <c r="AB1" s="4" t="s">
        <v>253</v>
      </c>
      <c r="AC1" s="4" t="s">
        <v>254</v>
      </c>
      <c r="AD1" s="4" t="s">
        <v>255</v>
      </c>
      <c r="AE1" s="4" t="s">
        <v>256</v>
      </c>
      <c r="AF1" s="4" t="s">
        <v>257</v>
      </c>
      <c r="AG1" s="4" t="s">
        <v>258</v>
      </c>
      <c r="AH1" s="4" t="s">
        <v>259</v>
      </c>
      <c r="AI1" s="4" t="s">
        <v>260</v>
      </c>
      <c r="AJ1" s="4" t="s">
        <v>261</v>
      </c>
      <c r="AK1" s="4" t="s">
        <v>637</v>
      </c>
      <c r="AL1" s="4" t="s">
        <v>262</v>
      </c>
      <c r="AM1" s="4" t="s">
        <v>263</v>
      </c>
      <c r="AN1" s="4" t="s">
        <v>264</v>
      </c>
      <c r="AO1" s="4" t="s">
        <v>265</v>
      </c>
      <c r="AP1" s="4" t="s">
        <v>266</v>
      </c>
      <c r="AQ1" s="4" t="s">
        <v>267</v>
      </c>
      <c r="AR1" s="4" t="s">
        <v>268</v>
      </c>
      <c r="AS1" s="4" t="s">
        <v>269</v>
      </c>
      <c r="AT1" s="4" t="s">
        <v>270</v>
      </c>
      <c r="AU1" s="4" t="s">
        <v>271</v>
      </c>
      <c r="AV1" s="4" t="s">
        <v>272</v>
      </c>
      <c r="AW1" s="4" t="s">
        <v>298</v>
      </c>
      <c r="AX1" s="4" t="s">
        <v>273</v>
      </c>
      <c r="AY1" s="4" t="s">
        <v>274</v>
      </c>
      <c r="AZ1" s="4" t="s">
        <v>275</v>
      </c>
      <c r="BA1" s="4" t="s">
        <v>296</v>
      </c>
      <c r="BB1" s="4" t="s">
        <v>276</v>
      </c>
      <c r="BC1" s="4" t="s">
        <v>277</v>
      </c>
    </row>
    <row r="2" spans="1:55">
      <c r="A2" s="25" t="s">
        <v>0</v>
      </c>
      <c r="B2" s="16"/>
      <c r="AF2" s="17">
        <v>4</v>
      </c>
      <c r="AO2" s="17">
        <v>104</v>
      </c>
      <c r="AP2" s="17">
        <v>7</v>
      </c>
      <c r="AQ2" s="17">
        <v>17</v>
      </c>
      <c r="AS2" s="17">
        <v>1</v>
      </c>
      <c r="AT2" s="17">
        <v>2</v>
      </c>
      <c r="AU2" s="17">
        <v>1</v>
      </c>
      <c r="AV2" s="17">
        <v>11</v>
      </c>
      <c r="BC2" s="17">
        <f t="shared" ref="BC2:BC8" si="0">SUM(C2:BB2)</f>
        <v>147</v>
      </c>
    </row>
    <row r="3" spans="1:55" ht="28">
      <c r="A3" s="26" t="s">
        <v>2</v>
      </c>
      <c r="B3" s="10"/>
      <c r="AH3" s="17">
        <v>1</v>
      </c>
      <c r="AK3" s="17">
        <v>6</v>
      </c>
      <c r="AQ3" s="17">
        <v>1</v>
      </c>
      <c r="BA3" s="17">
        <v>1</v>
      </c>
      <c r="BC3" s="17">
        <f t="shared" si="0"/>
        <v>9</v>
      </c>
    </row>
    <row r="4" spans="1:55" ht="18" customHeight="1">
      <c r="A4" s="27" t="s">
        <v>151</v>
      </c>
      <c r="B4" s="10"/>
      <c r="AK4" s="17">
        <v>3</v>
      </c>
      <c r="BA4" s="17">
        <v>1</v>
      </c>
      <c r="BC4" s="17">
        <f t="shared" si="0"/>
        <v>4</v>
      </c>
    </row>
    <row r="5" spans="1:55">
      <c r="A5" s="11" t="s">
        <v>160</v>
      </c>
      <c r="B5" s="10"/>
      <c r="AD5" s="17">
        <v>1</v>
      </c>
      <c r="AH5" s="17">
        <v>1</v>
      </c>
      <c r="AN5" s="17">
        <v>1</v>
      </c>
      <c r="AO5" s="17">
        <v>1</v>
      </c>
      <c r="AQ5" s="17">
        <v>1</v>
      </c>
      <c r="AW5" s="17">
        <v>1</v>
      </c>
      <c r="BC5" s="17">
        <f t="shared" si="0"/>
        <v>6</v>
      </c>
    </row>
    <row r="6" spans="1:55">
      <c r="A6" s="28" t="s">
        <v>18</v>
      </c>
      <c r="B6" s="10"/>
      <c r="O6" s="17">
        <v>1</v>
      </c>
      <c r="AH6" s="17">
        <v>1</v>
      </c>
      <c r="AQ6" s="17">
        <v>1</v>
      </c>
      <c r="BC6" s="17">
        <f t="shared" si="0"/>
        <v>3</v>
      </c>
    </row>
    <row r="7" spans="1:55">
      <c r="A7" s="11" t="s">
        <v>164</v>
      </c>
      <c r="B7" s="18"/>
      <c r="BC7" s="17">
        <f t="shared" si="0"/>
        <v>0</v>
      </c>
    </row>
    <row r="8" spans="1:55">
      <c r="A8" s="11" t="s">
        <v>165</v>
      </c>
      <c r="B8" s="18"/>
      <c r="BC8" s="17">
        <f t="shared" si="0"/>
        <v>0</v>
      </c>
    </row>
    <row r="9" spans="1:55">
      <c r="A9" s="11" t="s">
        <v>23</v>
      </c>
      <c r="B9" s="18"/>
      <c r="BC9" s="17">
        <f>SUM(F9:BB9)</f>
        <v>0</v>
      </c>
    </row>
    <row r="10" spans="1:55">
      <c r="A10" s="11" t="s">
        <v>25</v>
      </c>
      <c r="B10" s="18"/>
      <c r="O10" s="17">
        <v>1</v>
      </c>
      <c r="BC10" s="17">
        <f t="shared" ref="BC10:BC24" si="1">SUM(C10:BB10)</f>
        <v>1</v>
      </c>
    </row>
    <row r="11" spans="1:55">
      <c r="A11" s="11" t="s">
        <v>27</v>
      </c>
      <c r="B11" s="18"/>
      <c r="BC11" s="17">
        <f t="shared" si="1"/>
        <v>0</v>
      </c>
    </row>
    <row r="12" spans="1:55">
      <c r="A12" s="11" t="s">
        <v>29</v>
      </c>
      <c r="B12" s="18"/>
      <c r="C12" s="17">
        <v>1</v>
      </c>
      <c r="BC12" s="17">
        <f t="shared" si="1"/>
        <v>1</v>
      </c>
    </row>
    <row r="13" spans="1:55">
      <c r="A13" s="11" t="s">
        <v>31</v>
      </c>
      <c r="B13" s="18"/>
      <c r="C13" s="17">
        <v>1</v>
      </c>
      <c r="BC13" s="17">
        <f t="shared" si="1"/>
        <v>1</v>
      </c>
    </row>
    <row r="14" spans="1:55">
      <c r="A14" s="11" t="s">
        <v>166</v>
      </c>
      <c r="B14" s="18"/>
      <c r="BC14" s="17">
        <f t="shared" si="1"/>
        <v>0</v>
      </c>
    </row>
    <row r="15" spans="1:55">
      <c r="A15" s="11" t="s">
        <v>167</v>
      </c>
      <c r="B15" s="18"/>
      <c r="BC15" s="17">
        <f t="shared" si="1"/>
        <v>0</v>
      </c>
    </row>
    <row r="16" spans="1:55">
      <c r="A16" s="11" t="s">
        <v>34</v>
      </c>
      <c r="B16" s="18"/>
      <c r="BC16" s="17">
        <f t="shared" si="1"/>
        <v>0</v>
      </c>
    </row>
    <row r="17" spans="1:55">
      <c r="A17" s="28" t="s">
        <v>36</v>
      </c>
      <c r="B17" s="18"/>
      <c r="C17" s="17">
        <v>2</v>
      </c>
      <c r="BC17" s="17">
        <f t="shared" si="1"/>
        <v>2</v>
      </c>
    </row>
    <row r="18" spans="1:55">
      <c r="A18" s="28" t="s">
        <v>38</v>
      </c>
      <c r="B18" s="13"/>
      <c r="BC18" s="17">
        <f t="shared" si="1"/>
        <v>0</v>
      </c>
    </row>
    <row r="19" spans="1:55">
      <c r="A19" s="28" t="s">
        <v>40</v>
      </c>
      <c r="B19" s="13"/>
      <c r="C19" s="17">
        <v>17</v>
      </c>
      <c r="BC19" s="17">
        <f t="shared" si="1"/>
        <v>17</v>
      </c>
    </row>
    <row r="20" spans="1:55">
      <c r="A20" s="28" t="s">
        <v>42</v>
      </c>
      <c r="B20" s="13"/>
      <c r="C20" s="17">
        <v>2</v>
      </c>
      <c r="T20" s="17">
        <v>1</v>
      </c>
      <c r="BC20" s="17">
        <f t="shared" si="1"/>
        <v>3</v>
      </c>
    </row>
    <row r="21" spans="1:55">
      <c r="A21" s="28" t="s">
        <v>168</v>
      </c>
      <c r="B21" s="10"/>
      <c r="BC21" s="17">
        <f t="shared" si="1"/>
        <v>0</v>
      </c>
    </row>
    <row r="22" spans="1:55">
      <c r="A22" s="11" t="s">
        <v>169</v>
      </c>
      <c r="B22" s="10"/>
      <c r="C22" s="17">
        <v>2</v>
      </c>
      <c r="BC22" s="17">
        <f t="shared" si="1"/>
        <v>2</v>
      </c>
    </row>
    <row r="23" spans="1:55">
      <c r="A23" s="28" t="s">
        <v>47</v>
      </c>
      <c r="B23" s="10"/>
      <c r="C23" s="17">
        <v>4</v>
      </c>
      <c r="BC23" s="17">
        <f t="shared" si="1"/>
        <v>4</v>
      </c>
    </row>
    <row r="24" spans="1:55">
      <c r="A24" s="28" t="s">
        <v>347</v>
      </c>
      <c r="B24" s="10"/>
      <c r="C24" s="17">
        <v>5</v>
      </c>
      <c r="BC24" s="17">
        <f t="shared" si="1"/>
        <v>5</v>
      </c>
    </row>
    <row r="25" spans="1:55">
      <c r="A25" s="28" t="s">
        <v>289</v>
      </c>
      <c r="B25" s="10"/>
    </row>
    <row r="26" spans="1:55">
      <c r="A26" s="11" t="s">
        <v>49</v>
      </c>
      <c r="B26" s="13">
        <v>15</v>
      </c>
      <c r="C26" s="17">
        <v>4</v>
      </c>
      <c r="P26" s="17">
        <v>5</v>
      </c>
      <c r="AH26" s="17">
        <v>15</v>
      </c>
      <c r="BC26" s="17">
        <f t="shared" ref="BC26:BC54" si="2">SUM(C26:BB26)</f>
        <v>24</v>
      </c>
    </row>
    <row r="27" spans="1:55">
      <c r="A27" s="11" t="s">
        <v>51</v>
      </c>
      <c r="B27" s="13"/>
      <c r="BC27" s="17">
        <f t="shared" si="2"/>
        <v>0</v>
      </c>
    </row>
    <row r="28" spans="1:55">
      <c r="A28" s="11" t="s">
        <v>53</v>
      </c>
      <c r="B28" s="13"/>
      <c r="C28" s="17">
        <v>23</v>
      </c>
      <c r="T28" s="17">
        <v>26</v>
      </c>
      <c r="BC28" s="17">
        <f t="shared" si="2"/>
        <v>49</v>
      </c>
    </row>
    <row r="29" spans="1:55">
      <c r="A29" s="11" t="s">
        <v>172</v>
      </c>
      <c r="B29" s="13"/>
      <c r="C29" s="17">
        <v>2</v>
      </c>
      <c r="BC29" s="17">
        <f t="shared" si="2"/>
        <v>2</v>
      </c>
    </row>
    <row r="30" spans="1:55">
      <c r="A30" s="11" t="s">
        <v>55</v>
      </c>
      <c r="B30" s="13"/>
      <c r="C30" s="17">
        <v>3</v>
      </c>
      <c r="BC30" s="17">
        <f t="shared" si="2"/>
        <v>3</v>
      </c>
    </row>
    <row r="31" spans="1:55">
      <c r="A31" s="28" t="s">
        <v>56</v>
      </c>
      <c r="B31" s="13"/>
      <c r="BC31" s="17">
        <f t="shared" si="2"/>
        <v>0</v>
      </c>
    </row>
    <row r="32" spans="1:55">
      <c r="A32" s="28" t="s">
        <v>58</v>
      </c>
      <c r="B32" s="13"/>
      <c r="BC32" s="17">
        <f t="shared" si="2"/>
        <v>0</v>
      </c>
    </row>
    <row r="33" spans="1:55">
      <c r="A33" s="28" t="s">
        <v>176</v>
      </c>
      <c r="B33" s="13"/>
      <c r="BC33" s="17">
        <f t="shared" si="2"/>
        <v>0</v>
      </c>
    </row>
    <row r="34" spans="1:55">
      <c r="A34" s="11" t="s">
        <v>177</v>
      </c>
      <c r="B34" s="13"/>
      <c r="C34" s="17">
        <v>1</v>
      </c>
      <c r="I34" s="17">
        <v>2</v>
      </c>
      <c r="T34" s="17">
        <v>1</v>
      </c>
      <c r="AY34" s="17">
        <v>1</v>
      </c>
      <c r="BC34" s="17">
        <f t="shared" si="2"/>
        <v>5</v>
      </c>
    </row>
    <row r="35" spans="1:55">
      <c r="A35" s="11" t="s">
        <v>178</v>
      </c>
      <c r="B35" s="13"/>
      <c r="C35" s="17">
        <v>3</v>
      </c>
      <c r="I35" s="17">
        <v>6</v>
      </c>
      <c r="K35" s="17">
        <v>1</v>
      </c>
      <c r="P35" s="17">
        <v>4</v>
      </c>
      <c r="T35" s="17">
        <v>100</v>
      </c>
      <c r="BC35" s="17">
        <f t="shared" si="2"/>
        <v>114</v>
      </c>
    </row>
    <row r="36" spans="1:55">
      <c r="A36" s="11" t="s">
        <v>61</v>
      </c>
      <c r="B36" s="24"/>
      <c r="C36" s="17">
        <v>9</v>
      </c>
      <c r="BC36" s="17">
        <f t="shared" si="2"/>
        <v>9</v>
      </c>
    </row>
    <row r="37" spans="1:55">
      <c r="A37" s="29" t="s">
        <v>64</v>
      </c>
      <c r="B37" s="10"/>
      <c r="C37" s="17">
        <v>4</v>
      </c>
      <c r="I37" s="17">
        <v>2</v>
      </c>
      <c r="T37" s="17">
        <v>3</v>
      </c>
      <c r="BC37" s="17">
        <f t="shared" si="2"/>
        <v>9</v>
      </c>
    </row>
    <row r="38" spans="1:55">
      <c r="A38" s="29" t="s">
        <v>407</v>
      </c>
      <c r="B38" s="10"/>
      <c r="C38" s="17">
        <v>6</v>
      </c>
      <c r="T38" s="17">
        <v>2</v>
      </c>
    </row>
    <row r="39" spans="1:55">
      <c r="A39" s="30" t="s">
        <v>65</v>
      </c>
      <c r="B39" s="10"/>
      <c r="C39" s="17">
        <v>25</v>
      </c>
      <c r="P39" s="17">
        <v>735</v>
      </c>
      <c r="T39" s="17">
        <v>16</v>
      </c>
      <c r="BC39" s="17">
        <f t="shared" si="2"/>
        <v>776</v>
      </c>
    </row>
    <row r="40" spans="1:55">
      <c r="A40" s="30" t="s">
        <v>180</v>
      </c>
      <c r="B40" s="10"/>
      <c r="C40" s="17">
        <v>14</v>
      </c>
      <c r="I40" s="17">
        <v>9</v>
      </c>
      <c r="T40" s="17">
        <v>6</v>
      </c>
      <c r="BC40" s="17">
        <f t="shared" si="2"/>
        <v>29</v>
      </c>
    </row>
    <row r="41" spans="1:55">
      <c r="A41" s="29" t="s">
        <v>67</v>
      </c>
      <c r="B41" s="10"/>
      <c r="C41" s="17">
        <v>2</v>
      </c>
      <c r="T41" s="17">
        <v>19</v>
      </c>
      <c r="BC41" s="17">
        <f t="shared" si="2"/>
        <v>21</v>
      </c>
    </row>
    <row r="42" spans="1:55">
      <c r="A42" s="30" t="s">
        <v>69</v>
      </c>
      <c r="B42" s="10"/>
      <c r="BC42" s="17">
        <f t="shared" si="2"/>
        <v>0</v>
      </c>
    </row>
    <row r="43" spans="1:55">
      <c r="A43" s="30" t="s">
        <v>71</v>
      </c>
      <c r="B43" s="10"/>
      <c r="C43" s="17">
        <v>4</v>
      </c>
      <c r="P43" s="17">
        <v>3</v>
      </c>
      <c r="Q43" s="17">
        <v>1</v>
      </c>
      <c r="T43" s="17">
        <v>7</v>
      </c>
      <c r="BC43" s="17">
        <f t="shared" si="2"/>
        <v>15</v>
      </c>
    </row>
    <row r="44" spans="1:55">
      <c r="A44" s="30" t="s">
        <v>182</v>
      </c>
      <c r="B44" s="10"/>
      <c r="BC44" s="17">
        <f t="shared" si="2"/>
        <v>0</v>
      </c>
    </row>
    <row r="45" spans="1:55">
      <c r="A45" s="31" t="s">
        <v>188</v>
      </c>
      <c r="B45" s="19"/>
      <c r="BC45" s="17">
        <f t="shared" si="2"/>
        <v>0</v>
      </c>
    </row>
    <row r="46" spans="1:55">
      <c r="A46" s="32" t="s">
        <v>189</v>
      </c>
      <c r="B46" s="19"/>
      <c r="BC46" s="17">
        <f t="shared" si="2"/>
        <v>0</v>
      </c>
    </row>
    <row r="47" spans="1:55">
      <c r="A47" s="33" t="s">
        <v>184</v>
      </c>
      <c r="B47" s="16"/>
      <c r="S47" s="17">
        <v>5</v>
      </c>
      <c r="BC47" s="17">
        <f t="shared" si="2"/>
        <v>5</v>
      </c>
    </row>
    <row r="48" spans="1:55">
      <c r="A48" s="32" t="s">
        <v>187</v>
      </c>
      <c r="B48" s="19"/>
      <c r="BC48" s="17">
        <f t="shared" si="2"/>
        <v>0</v>
      </c>
    </row>
    <row r="49" spans="1:55">
      <c r="A49" s="32" t="s">
        <v>190</v>
      </c>
      <c r="B49" s="19"/>
      <c r="BC49" s="17">
        <f t="shared" si="2"/>
        <v>0</v>
      </c>
    </row>
    <row r="50" spans="1:55">
      <c r="A50" s="28" t="s">
        <v>75</v>
      </c>
      <c r="B50" s="10"/>
      <c r="C50" s="17">
        <v>3</v>
      </c>
      <c r="P50" s="17">
        <v>29</v>
      </c>
      <c r="S50" s="17">
        <v>1</v>
      </c>
      <c r="AI50" s="17">
        <v>6</v>
      </c>
      <c r="BC50" s="17">
        <f t="shared" si="2"/>
        <v>39</v>
      </c>
    </row>
    <row r="51" spans="1:55">
      <c r="A51" s="32" t="s">
        <v>191</v>
      </c>
      <c r="B51" s="21"/>
      <c r="P51" s="17">
        <v>4</v>
      </c>
      <c r="T51" s="17">
        <v>1</v>
      </c>
      <c r="AI51" s="17">
        <v>4</v>
      </c>
      <c r="BC51" s="17">
        <f t="shared" si="2"/>
        <v>9</v>
      </c>
    </row>
    <row r="52" spans="1:55">
      <c r="A52" s="28" t="s">
        <v>194</v>
      </c>
      <c r="B52" s="10"/>
      <c r="BC52" s="17">
        <f t="shared" si="2"/>
        <v>0</v>
      </c>
    </row>
    <row r="53" spans="1:55">
      <c r="A53" s="28" t="s">
        <v>195</v>
      </c>
      <c r="B53" s="10"/>
      <c r="BC53" s="17">
        <f t="shared" si="2"/>
        <v>0</v>
      </c>
    </row>
    <row r="54" spans="1:55">
      <c r="A54" s="32" t="s">
        <v>196</v>
      </c>
      <c r="B54" s="21"/>
      <c r="S54" s="17">
        <v>9</v>
      </c>
      <c r="BC54" s="17">
        <f t="shared" si="2"/>
        <v>9</v>
      </c>
    </row>
    <row r="55" spans="1:55">
      <c r="A55" s="28" t="s">
        <v>200</v>
      </c>
      <c r="B55" s="10"/>
      <c r="C55" s="17">
        <v>5</v>
      </c>
      <c r="P55" s="17">
        <v>18</v>
      </c>
      <c r="AD55" s="17">
        <v>50</v>
      </c>
      <c r="BC55" s="17">
        <f t="shared" ref="BC55:BC78" si="3">SUM(C55:BB55)</f>
        <v>73</v>
      </c>
    </row>
    <row r="56" spans="1:55">
      <c r="A56" s="43" t="s">
        <v>292</v>
      </c>
      <c r="B56" s="10"/>
      <c r="BC56" s="17">
        <f t="shared" si="3"/>
        <v>0</v>
      </c>
    </row>
    <row r="57" spans="1:55">
      <c r="A57" s="43" t="s">
        <v>293</v>
      </c>
      <c r="B57" s="10"/>
      <c r="BC57" s="17">
        <f t="shared" si="3"/>
        <v>0</v>
      </c>
    </row>
    <row r="58" spans="1:55">
      <c r="A58" s="43" t="s">
        <v>294</v>
      </c>
      <c r="B58" s="10"/>
      <c r="BC58" s="17">
        <f t="shared" si="3"/>
        <v>0</v>
      </c>
    </row>
    <row r="59" spans="1:55">
      <c r="A59" s="11" t="s">
        <v>198</v>
      </c>
      <c r="B59" s="10"/>
      <c r="C59" s="17">
        <v>1</v>
      </c>
      <c r="BC59" s="17">
        <f t="shared" si="3"/>
        <v>1</v>
      </c>
    </row>
    <row r="60" spans="1:55">
      <c r="A60" s="11" t="s">
        <v>203</v>
      </c>
      <c r="B60" s="10"/>
      <c r="C60" s="17">
        <v>3</v>
      </c>
      <c r="BC60" s="17">
        <f t="shared" si="3"/>
        <v>3</v>
      </c>
    </row>
    <row r="61" spans="1:55">
      <c r="A61" s="11" t="s">
        <v>204</v>
      </c>
      <c r="B61" s="10"/>
      <c r="BC61" s="17">
        <f t="shared" si="3"/>
        <v>0</v>
      </c>
    </row>
    <row r="62" spans="1:55">
      <c r="A62" s="11" t="s">
        <v>206</v>
      </c>
      <c r="B62" s="10"/>
      <c r="BC62" s="17">
        <f t="shared" si="3"/>
        <v>0</v>
      </c>
    </row>
    <row r="63" spans="1:55">
      <c r="A63" s="10" t="s">
        <v>199</v>
      </c>
      <c r="B63" s="10"/>
      <c r="BC63" s="17">
        <f t="shared" si="3"/>
        <v>0</v>
      </c>
    </row>
    <row r="64" spans="1:55">
      <c r="A64" s="10" t="s">
        <v>208</v>
      </c>
      <c r="B64" s="10"/>
      <c r="BC64" s="17">
        <f t="shared" si="3"/>
        <v>0</v>
      </c>
    </row>
    <row r="65" spans="1:55">
      <c r="A65" s="11" t="s">
        <v>211</v>
      </c>
      <c r="B65" s="11"/>
      <c r="BC65" s="17">
        <f t="shared" si="3"/>
        <v>0</v>
      </c>
    </row>
    <row r="66" spans="1:55">
      <c r="A66" s="12" t="s">
        <v>212</v>
      </c>
      <c r="B66" s="12"/>
      <c r="P66" s="17">
        <v>6</v>
      </c>
      <c r="BC66" s="17">
        <f t="shared" si="3"/>
        <v>6</v>
      </c>
    </row>
    <row r="67" spans="1:55">
      <c r="A67" s="12" t="s">
        <v>213</v>
      </c>
      <c r="B67" s="12"/>
      <c r="BC67" s="17">
        <f t="shared" si="3"/>
        <v>0</v>
      </c>
    </row>
    <row r="68" spans="1:55">
      <c r="A68" s="12" t="s">
        <v>215</v>
      </c>
      <c r="B68" s="12"/>
      <c r="BC68" s="17">
        <f t="shared" si="3"/>
        <v>0</v>
      </c>
    </row>
    <row r="69" spans="1:55">
      <c r="A69" s="12" t="s">
        <v>216</v>
      </c>
      <c r="B69" s="12"/>
      <c r="BC69" s="17">
        <f t="shared" si="3"/>
        <v>0</v>
      </c>
    </row>
    <row r="70" spans="1:55">
      <c r="A70" s="28" t="s">
        <v>81</v>
      </c>
      <c r="B70" s="13"/>
      <c r="BC70" s="17">
        <f t="shared" si="3"/>
        <v>0</v>
      </c>
    </row>
    <row r="71" spans="1:55">
      <c r="A71" s="28" t="s">
        <v>218</v>
      </c>
      <c r="B71" s="13"/>
      <c r="E71" s="17">
        <v>2</v>
      </c>
      <c r="BC71" s="17">
        <f t="shared" si="3"/>
        <v>2</v>
      </c>
    </row>
    <row r="72" spans="1:55">
      <c r="A72" s="28" t="s">
        <v>220</v>
      </c>
      <c r="B72" s="13"/>
      <c r="BC72" s="17">
        <f t="shared" si="3"/>
        <v>0</v>
      </c>
    </row>
    <row r="73" spans="1:55">
      <c r="A73" s="28" t="s">
        <v>223</v>
      </c>
      <c r="B73" s="13"/>
      <c r="BC73" s="17">
        <f t="shared" si="3"/>
        <v>0</v>
      </c>
    </row>
    <row r="74" spans="1:55">
      <c r="A74" s="28" t="s">
        <v>224</v>
      </c>
      <c r="B74" s="13"/>
      <c r="BC74" s="17">
        <f t="shared" si="3"/>
        <v>0</v>
      </c>
    </row>
    <row r="75" spans="1:55">
      <c r="A75" s="28" t="s">
        <v>225</v>
      </c>
      <c r="B75" s="13"/>
      <c r="BC75" s="17">
        <f t="shared" si="3"/>
        <v>0</v>
      </c>
    </row>
    <row r="76" spans="1:55">
      <c r="A76" s="28" t="s">
        <v>225</v>
      </c>
      <c r="B76" s="13"/>
      <c r="BC76" s="17">
        <f t="shared" si="3"/>
        <v>0</v>
      </c>
    </row>
    <row r="77" spans="1:55">
      <c r="A77" s="27" t="s">
        <v>228</v>
      </c>
      <c r="B77" s="22"/>
      <c r="D77" s="17">
        <v>6</v>
      </c>
      <c r="BC77" s="17">
        <f t="shared" si="3"/>
        <v>6</v>
      </c>
    </row>
    <row r="78" spans="1:55">
      <c r="A78" s="11" t="s">
        <v>227</v>
      </c>
      <c r="B78" s="10"/>
      <c r="P78" s="17">
        <v>50</v>
      </c>
      <c r="S78" s="17">
        <v>1</v>
      </c>
      <c r="BC78" s="17">
        <f t="shared" si="3"/>
        <v>51</v>
      </c>
    </row>
    <row r="79" spans="1:55">
      <c r="A79" s="33"/>
      <c r="B79" s="23"/>
      <c r="C79" s="17">
        <f>SUM(C2:C78)</f>
        <v>146</v>
      </c>
      <c r="D79" s="17">
        <f>SUM(D2:D78)</f>
        <v>6</v>
      </c>
      <c r="E79" s="17">
        <f t="shared" ref="E79:BC79" si="4">SUM(E2:E78)</f>
        <v>2</v>
      </c>
      <c r="F79" s="17">
        <f t="shared" si="4"/>
        <v>0</v>
      </c>
      <c r="G79" s="17">
        <f t="shared" si="4"/>
        <v>0</v>
      </c>
      <c r="H79" s="17">
        <f t="shared" si="4"/>
        <v>0</v>
      </c>
      <c r="I79" s="17">
        <f t="shared" si="4"/>
        <v>19</v>
      </c>
      <c r="J79" s="17">
        <f t="shared" si="4"/>
        <v>0</v>
      </c>
      <c r="K79" s="17">
        <f t="shared" si="4"/>
        <v>1</v>
      </c>
      <c r="L79" s="17">
        <f t="shared" si="4"/>
        <v>0</v>
      </c>
      <c r="M79" s="17">
        <f t="shared" si="4"/>
        <v>0</v>
      </c>
      <c r="N79" s="17">
        <f t="shared" si="4"/>
        <v>0</v>
      </c>
      <c r="O79" s="17">
        <f t="shared" si="4"/>
        <v>2</v>
      </c>
      <c r="P79" s="17">
        <f t="shared" si="4"/>
        <v>854</v>
      </c>
      <c r="Q79" s="17">
        <f t="shared" si="4"/>
        <v>1</v>
      </c>
      <c r="R79" s="17">
        <f t="shared" si="4"/>
        <v>0</v>
      </c>
      <c r="S79" s="17">
        <f t="shared" si="4"/>
        <v>16</v>
      </c>
      <c r="T79" s="17">
        <f t="shared" si="4"/>
        <v>182</v>
      </c>
      <c r="U79" s="17">
        <f t="shared" si="4"/>
        <v>0</v>
      </c>
      <c r="V79" s="17">
        <f t="shared" si="4"/>
        <v>0</v>
      </c>
      <c r="W79" s="17">
        <f t="shared" si="4"/>
        <v>0</v>
      </c>
      <c r="X79" s="17">
        <f t="shared" si="4"/>
        <v>0</v>
      </c>
      <c r="Y79" s="17">
        <f t="shared" si="4"/>
        <v>0</v>
      </c>
      <c r="Z79" s="17">
        <f t="shared" si="4"/>
        <v>0</v>
      </c>
      <c r="AA79" s="17">
        <f t="shared" si="4"/>
        <v>0</v>
      </c>
      <c r="AB79" s="17">
        <f t="shared" si="4"/>
        <v>0</v>
      </c>
      <c r="AC79" s="17">
        <f t="shared" si="4"/>
        <v>0</v>
      </c>
      <c r="AD79" s="17">
        <f t="shared" si="4"/>
        <v>51</v>
      </c>
      <c r="AE79" s="17">
        <f t="shared" si="4"/>
        <v>0</v>
      </c>
      <c r="AF79" s="17">
        <f t="shared" si="4"/>
        <v>4</v>
      </c>
      <c r="AG79" s="17">
        <f t="shared" si="4"/>
        <v>0</v>
      </c>
      <c r="AH79" s="17">
        <f t="shared" si="4"/>
        <v>18</v>
      </c>
      <c r="AI79" s="17">
        <f t="shared" si="4"/>
        <v>10</v>
      </c>
      <c r="AJ79" s="17">
        <f t="shared" si="4"/>
        <v>0</v>
      </c>
      <c r="AK79" s="17">
        <f t="shared" si="4"/>
        <v>9</v>
      </c>
      <c r="AL79" s="17">
        <f t="shared" si="4"/>
        <v>0</v>
      </c>
      <c r="AM79" s="17">
        <f t="shared" si="4"/>
        <v>0</v>
      </c>
      <c r="AN79" s="17">
        <f t="shared" si="4"/>
        <v>1</v>
      </c>
      <c r="AO79" s="17">
        <f t="shared" si="4"/>
        <v>105</v>
      </c>
      <c r="AP79" s="17">
        <f t="shared" si="4"/>
        <v>7</v>
      </c>
      <c r="AQ79" s="17">
        <f t="shared" si="4"/>
        <v>20</v>
      </c>
      <c r="AR79" s="17">
        <f t="shared" si="4"/>
        <v>0</v>
      </c>
      <c r="AS79" s="17">
        <f t="shared" si="4"/>
        <v>1</v>
      </c>
      <c r="AT79" s="17">
        <f t="shared" si="4"/>
        <v>2</v>
      </c>
      <c r="AU79" s="17">
        <f t="shared" si="4"/>
        <v>1</v>
      </c>
      <c r="AV79" s="17">
        <f t="shared" si="4"/>
        <v>11</v>
      </c>
      <c r="AW79" s="17">
        <f t="shared" si="4"/>
        <v>1</v>
      </c>
      <c r="AX79" s="17">
        <f t="shared" si="4"/>
        <v>0</v>
      </c>
      <c r="AY79" s="17">
        <f t="shared" si="4"/>
        <v>1</v>
      </c>
      <c r="AZ79" s="17">
        <f t="shared" si="4"/>
        <v>0</v>
      </c>
      <c r="BA79" s="17">
        <f t="shared" si="4"/>
        <v>2</v>
      </c>
      <c r="BB79" s="17">
        <f t="shared" si="4"/>
        <v>0</v>
      </c>
      <c r="BC79" s="17">
        <f t="shared" si="4"/>
        <v>1465</v>
      </c>
    </row>
  </sheetData>
  <phoneticPr fontId="29" type="noConversion"/>
  <pageMargins left="0.75" right="0.75" top="1" bottom="1" header="0.5" footer="0.5"/>
  <pageSetup scale="57" orientation="landscape" horizontalDpi="4294967292" verticalDpi="4294967292"/>
  <headerFooter>
    <oddHeader>&amp;C&amp;"Calibri,Regular"&amp;K000000Day in the Life of the Hudson River_x000D_October 20, 2015 - Macroinvertebrates</oddHead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zoomScale="80" zoomScaleNormal="80" zoomScalePageLayoutView="80" workbookViewId="0">
      <pane ySplit="1" topLeftCell="A2" activePane="bottomLeft" state="frozen"/>
      <selection pane="bottomLeft" activeCell="K24" sqref="K24"/>
    </sheetView>
  </sheetViews>
  <sheetFormatPr baseColWidth="10" defaultColWidth="11" defaultRowHeight="15" x14ac:dyDescent="0"/>
  <cols>
    <col min="1" max="2" width="13.5" customWidth="1"/>
    <col min="3" max="3" width="8.83203125" style="58" customWidth="1"/>
    <col min="4" max="4" width="16.83203125" customWidth="1"/>
    <col min="5" max="6" width="8.5" customWidth="1"/>
    <col min="7" max="7" width="6.1640625" customWidth="1"/>
    <col min="8" max="8" width="9.33203125" style="131" customWidth="1"/>
    <col min="9" max="9" width="13.1640625" customWidth="1"/>
  </cols>
  <sheetData>
    <row r="1" spans="1:10" ht="75" customHeight="1">
      <c r="A1" s="70" t="s">
        <v>416</v>
      </c>
      <c r="B1" s="71" t="s">
        <v>417</v>
      </c>
      <c r="C1" s="71" t="s">
        <v>492</v>
      </c>
      <c r="D1" s="72" t="s">
        <v>418</v>
      </c>
      <c r="E1" s="73" t="s">
        <v>419</v>
      </c>
      <c r="F1" s="73" t="s">
        <v>420</v>
      </c>
      <c r="G1" s="74" t="s">
        <v>421</v>
      </c>
      <c r="H1" s="168" t="s">
        <v>422</v>
      </c>
      <c r="I1" s="73" t="s">
        <v>423</v>
      </c>
      <c r="J1" s="69"/>
    </row>
    <row r="2" spans="1:10" s="51" customFormat="1">
      <c r="A2" s="75">
        <v>42297</v>
      </c>
      <c r="B2" s="78" t="s">
        <v>151</v>
      </c>
      <c r="C2" s="78">
        <v>96</v>
      </c>
      <c r="D2" s="79" t="s">
        <v>4</v>
      </c>
      <c r="E2" s="77">
        <v>0.43402777777777773</v>
      </c>
      <c r="F2" s="149">
        <f>G2*1.80655</f>
        <v>54.1965</v>
      </c>
      <c r="G2" s="20">
        <v>30</v>
      </c>
      <c r="H2" s="169"/>
      <c r="I2" s="20" t="s">
        <v>493</v>
      </c>
      <c r="J2" s="67"/>
    </row>
    <row r="3" spans="1:10">
      <c r="A3" s="75">
        <v>42297</v>
      </c>
      <c r="B3" s="78" t="s">
        <v>5</v>
      </c>
      <c r="C3" s="78">
        <v>93</v>
      </c>
      <c r="D3" s="52" t="s">
        <v>6</v>
      </c>
      <c r="E3" s="80">
        <v>0.45069444444444445</v>
      </c>
      <c r="F3" s="79">
        <v>51</v>
      </c>
      <c r="G3" s="20">
        <v>28</v>
      </c>
      <c r="H3" s="169"/>
      <c r="I3" s="20" t="s">
        <v>493</v>
      </c>
    </row>
    <row r="4" spans="1:10">
      <c r="A4" s="75">
        <v>42297</v>
      </c>
      <c r="B4" s="78" t="s">
        <v>7</v>
      </c>
      <c r="C4" s="78">
        <v>91</v>
      </c>
      <c r="D4" s="52" t="s">
        <v>8</v>
      </c>
      <c r="E4" s="77">
        <v>0.55138888888888882</v>
      </c>
      <c r="F4" s="20" t="s">
        <v>494</v>
      </c>
      <c r="G4" s="9"/>
      <c r="H4" s="169"/>
      <c r="I4" s="20" t="s">
        <v>493</v>
      </c>
    </row>
    <row r="5" spans="1:10">
      <c r="A5" s="75">
        <v>42297</v>
      </c>
      <c r="B5" s="78" t="s">
        <v>10</v>
      </c>
      <c r="C5" s="78">
        <v>90</v>
      </c>
      <c r="D5" s="52" t="s">
        <v>11</v>
      </c>
      <c r="E5" s="80">
        <v>0.44166666666666665</v>
      </c>
      <c r="F5" s="79">
        <v>150</v>
      </c>
      <c r="G5" s="20"/>
      <c r="H5" s="169"/>
      <c r="I5" s="20" t="s">
        <v>282</v>
      </c>
      <c r="J5" s="68"/>
    </row>
    <row r="6" spans="1:10">
      <c r="A6" s="75">
        <v>42297</v>
      </c>
      <c r="B6" s="78" t="s">
        <v>12</v>
      </c>
      <c r="C6" s="78">
        <v>89</v>
      </c>
      <c r="D6" s="52" t="s">
        <v>13</v>
      </c>
      <c r="E6" s="77">
        <v>0.47569444444444442</v>
      </c>
      <c r="F6" s="52">
        <v>216</v>
      </c>
      <c r="G6" s="9"/>
      <c r="H6" s="134"/>
      <c r="I6" s="20" t="s">
        <v>498</v>
      </c>
      <c r="J6" s="67"/>
    </row>
    <row r="7" spans="1:10">
      <c r="A7" s="75">
        <v>42297</v>
      </c>
      <c r="B7" s="81" t="s">
        <v>156</v>
      </c>
      <c r="C7" s="81">
        <v>87</v>
      </c>
      <c r="D7" s="52" t="s">
        <v>158</v>
      </c>
      <c r="E7" s="77">
        <v>0.44791666666666669</v>
      </c>
      <c r="F7" s="52">
        <v>78</v>
      </c>
      <c r="G7" s="20">
        <v>43</v>
      </c>
      <c r="H7" s="169"/>
      <c r="I7" s="20" t="s">
        <v>493</v>
      </c>
    </row>
    <row r="8" spans="1:10">
      <c r="A8" s="75">
        <v>42297</v>
      </c>
      <c r="B8" s="81" t="s">
        <v>157</v>
      </c>
      <c r="C8" s="81">
        <v>86</v>
      </c>
      <c r="D8" s="52" t="s">
        <v>159</v>
      </c>
      <c r="E8" s="80">
        <v>0.44722222222222219</v>
      </c>
      <c r="F8" s="79">
        <v>69</v>
      </c>
      <c r="G8" s="20">
        <v>38</v>
      </c>
      <c r="H8" s="169" t="s">
        <v>409</v>
      </c>
      <c r="I8" s="20" t="s">
        <v>493</v>
      </c>
      <c r="J8" s="68"/>
    </row>
    <row r="9" spans="1:10">
      <c r="A9" s="75">
        <v>42297</v>
      </c>
      <c r="B9" s="81" t="s">
        <v>14</v>
      </c>
      <c r="C9" s="81">
        <v>84</v>
      </c>
      <c r="D9" s="52" t="s">
        <v>15</v>
      </c>
      <c r="E9" s="80">
        <v>0.44861111111111113</v>
      </c>
      <c r="F9" s="79">
        <v>69</v>
      </c>
      <c r="G9" s="20">
        <v>38</v>
      </c>
      <c r="H9" s="169"/>
      <c r="I9" s="20" t="s">
        <v>493</v>
      </c>
    </row>
    <row r="10" spans="1:10">
      <c r="A10" s="75">
        <v>42297</v>
      </c>
      <c r="B10" s="81" t="s">
        <v>18</v>
      </c>
      <c r="C10" s="81">
        <v>80</v>
      </c>
      <c r="D10" s="52" t="s">
        <v>19</v>
      </c>
      <c r="E10" s="77">
        <v>0.44444444444444442</v>
      </c>
      <c r="F10" s="20" t="s">
        <v>494</v>
      </c>
      <c r="G10" s="167"/>
      <c r="I10" s="20" t="s">
        <v>493</v>
      </c>
      <c r="J10" s="68"/>
    </row>
    <row r="11" spans="1:10">
      <c r="A11" s="75">
        <v>42297</v>
      </c>
      <c r="B11" s="81" t="s">
        <v>162</v>
      </c>
      <c r="C11" s="81">
        <v>78</v>
      </c>
      <c r="D11" s="84" t="s">
        <v>163</v>
      </c>
      <c r="E11" s="86">
        <v>0.49791666666666662</v>
      </c>
      <c r="F11" s="84">
        <v>61</v>
      </c>
      <c r="G11" s="20">
        <v>34</v>
      </c>
      <c r="H11" s="169"/>
      <c r="I11" s="20" t="s">
        <v>424</v>
      </c>
      <c r="J11" s="68"/>
    </row>
    <row r="12" spans="1:10">
      <c r="A12" s="75">
        <v>42297</v>
      </c>
      <c r="B12" s="81" t="s">
        <v>321</v>
      </c>
      <c r="C12" s="81">
        <v>77</v>
      </c>
      <c r="D12" s="84" t="s">
        <v>410</v>
      </c>
      <c r="E12" s="86"/>
      <c r="F12" s="84">
        <v>82</v>
      </c>
      <c r="G12" s="20">
        <v>45</v>
      </c>
      <c r="H12" s="169"/>
      <c r="I12" s="20" t="s">
        <v>495</v>
      </c>
    </row>
    <row r="13" spans="1:10">
      <c r="A13" s="75">
        <v>42297</v>
      </c>
      <c r="B13" s="81" t="s">
        <v>165</v>
      </c>
      <c r="C13" s="81">
        <v>75</v>
      </c>
      <c r="D13" s="84" t="s">
        <v>22</v>
      </c>
      <c r="E13" s="84"/>
      <c r="F13" s="84">
        <v>65</v>
      </c>
      <c r="G13" s="20">
        <v>36</v>
      </c>
      <c r="H13" s="169"/>
      <c r="I13" s="20" t="s">
        <v>495</v>
      </c>
    </row>
    <row r="14" spans="1:10">
      <c r="A14" s="75">
        <v>42297</v>
      </c>
      <c r="B14" s="81" t="s">
        <v>278</v>
      </c>
      <c r="C14" s="81">
        <v>73</v>
      </c>
      <c r="D14" s="84" t="s">
        <v>26</v>
      </c>
      <c r="E14" s="85">
        <v>0.45833333333333331</v>
      </c>
      <c r="F14" s="84">
        <v>58</v>
      </c>
      <c r="G14" s="20">
        <v>32</v>
      </c>
      <c r="H14" s="169"/>
      <c r="I14" s="20" t="s">
        <v>493</v>
      </c>
    </row>
    <row r="15" spans="1:10">
      <c r="A15" s="75">
        <v>42297</v>
      </c>
      <c r="B15" s="81" t="s">
        <v>29</v>
      </c>
      <c r="C15" s="81">
        <v>70</v>
      </c>
      <c r="D15" s="84" t="s">
        <v>30</v>
      </c>
      <c r="E15" s="86">
        <v>0.45833333333333331</v>
      </c>
      <c r="F15" s="76">
        <v>83</v>
      </c>
      <c r="G15" s="20">
        <v>46</v>
      </c>
      <c r="H15" s="169"/>
      <c r="I15" s="20" t="s">
        <v>493</v>
      </c>
    </row>
    <row r="16" spans="1:10">
      <c r="A16" s="75">
        <v>42297</v>
      </c>
      <c r="B16" s="81" t="s">
        <v>166</v>
      </c>
      <c r="C16" s="81">
        <v>66</v>
      </c>
      <c r="D16" s="84" t="s">
        <v>33</v>
      </c>
      <c r="E16" s="85">
        <v>0.46180555555555558</v>
      </c>
      <c r="F16" s="84">
        <v>56</v>
      </c>
      <c r="G16" s="20">
        <v>31</v>
      </c>
      <c r="H16" s="169"/>
      <c r="I16" s="20" t="s">
        <v>493</v>
      </c>
    </row>
    <row r="17" spans="1:10">
      <c r="A17" s="75">
        <v>42297</v>
      </c>
      <c r="B17" s="81" t="s">
        <v>167</v>
      </c>
      <c r="C17" s="81">
        <v>66</v>
      </c>
      <c r="D17" s="84" t="s">
        <v>33</v>
      </c>
      <c r="E17" s="85">
        <v>0.44305555555555554</v>
      </c>
      <c r="F17" s="84">
        <v>74</v>
      </c>
      <c r="G17" s="20">
        <v>41</v>
      </c>
      <c r="H17" s="169"/>
      <c r="I17" s="20" t="s">
        <v>424</v>
      </c>
    </row>
    <row r="18" spans="1:10">
      <c r="A18" s="75">
        <v>42297</v>
      </c>
      <c r="B18" s="81" t="s">
        <v>280</v>
      </c>
      <c r="C18" s="81">
        <v>65</v>
      </c>
      <c r="D18" s="84" t="s">
        <v>37</v>
      </c>
      <c r="E18" s="85">
        <v>0.45833333333333331</v>
      </c>
      <c r="F18" s="84">
        <v>777</v>
      </c>
      <c r="G18" s="20">
        <v>430</v>
      </c>
      <c r="H18" s="169"/>
      <c r="I18" s="20" t="s">
        <v>493</v>
      </c>
    </row>
    <row r="19" spans="1:10">
      <c r="A19" s="75">
        <v>42297</v>
      </c>
      <c r="B19" s="81" t="s">
        <v>38</v>
      </c>
      <c r="C19" s="81">
        <v>64</v>
      </c>
      <c r="D19" s="52" t="s">
        <v>39</v>
      </c>
      <c r="E19" s="80">
        <v>0.4375</v>
      </c>
      <c r="F19" s="79">
        <v>293</v>
      </c>
      <c r="G19" s="87">
        <v>162</v>
      </c>
      <c r="H19" s="169" t="s">
        <v>411</v>
      </c>
      <c r="I19" s="20" t="s">
        <v>493</v>
      </c>
    </row>
    <row r="20" spans="1:10">
      <c r="A20" s="75">
        <v>42297</v>
      </c>
      <c r="B20" s="81" t="s">
        <v>40</v>
      </c>
      <c r="C20" s="81">
        <v>63</v>
      </c>
      <c r="D20" s="52" t="s">
        <v>41</v>
      </c>
      <c r="E20" s="85">
        <v>0.54166666666666663</v>
      </c>
      <c r="F20" s="84">
        <v>296</v>
      </c>
      <c r="G20" s="20"/>
      <c r="H20" s="169"/>
      <c r="I20" s="20" t="s">
        <v>498</v>
      </c>
    </row>
    <row r="21" spans="1:10">
      <c r="A21" s="75">
        <v>42297</v>
      </c>
      <c r="B21" s="81" t="s">
        <v>168</v>
      </c>
      <c r="C21" s="81">
        <v>60</v>
      </c>
      <c r="D21" s="52" t="s">
        <v>44</v>
      </c>
      <c r="E21" s="80">
        <v>0.4368055555555555</v>
      </c>
      <c r="F21" s="79">
        <v>164</v>
      </c>
      <c r="G21" s="20">
        <v>91</v>
      </c>
      <c r="H21" s="169"/>
      <c r="I21" s="20" t="s">
        <v>493</v>
      </c>
    </row>
    <row r="22" spans="1:10">
      <c r="A22" s="75">
        <v>42297</v>
      </c>
      <c r="B22" s="81" t="s">
        <v>45</v>
      </c>
      <c r="C22" s="81">
        <v>59</v>
      </c>
      <c r="D22" s="52" t="s">
        <v>46</v>
      </c>
      <c r="E22" s="77">
        <v>0.42152777777777778</v>
      </c>
      <c r="F22" s="52">
        <v>629</v>
      </c>
      <c r="G22" s="20">
        <v>348</v>
      </c>
      <c r="H22" s="169"/>
      <c r="I22" s="20" t="s">
        <v>282</v>
      </c>
    </row>
    <row r="23" spans="1:10">
      <c r="A23" s="75">
        <v>42297</v>
      </c>
      <c r="B23" s="81" t="s">
        <v>170</v>
      </c>
      <c r="C23" s="81">
        <v>56</v>
      </c>
      <c r="D23" s="52" t="s">
        <v>171</v>
      </c>
      <c r="E23" s="80">
        <v>0.44375000000000003</v>
      </c>
      <c r="F23" s="79">
        <v>1219</v>
      </c>
      <c r="G23" s="20">
        <v>675</v>
      </c>
      <c r="H23" s="169"/>
      <c r="I23" s="20" t="s">
        <v>496</v>
      </c>
    </row>
    <row r="24" spans="1:10">
      <c r="A24" s="75">
        <v>42297</v>
      </c>
      <c r="B24" s="81" t="s">
        <v>287</v>
      </c>
      <c r="C24" s="81">
        <v>57</v>
      </c>
      <c r="D24" s="52" t="s">
        <v>288</v>
      </c>
      <c r="E24" s="77">
        <v>0.5625</v>
      </c>
      <c r="F24" s="88">
        <v>4000</v>
      </c>
      <c r="G24" s="20"/>
      <c r="H24" s="169"/>
      <c r="I24" s="20" t="s">
        <v>644</v>
      </c>
    </row>
    <row r="25" spans="1:10">
      <c r="A25" s="75">
        <v>42297</v>
      </c>
      <c r="B25" s="81" t="s">
        <v>49</v>
      </c>
      <c r="C25" s="81">
        <v>54</v>
      </c>
      <c r="D25" s="52" t="s">
        <v>50</v>
      </c>
      <c r="E25" s="77" t="s">
        <v>412</v>
      </c>
      <c r="F25" s="88">
        <v>10847</v>
      </c>
      <c r="G25" s="20">
        <v>6004</v>
      </c>
      <c r="H25" s="169"/>
      <c r="I25" s="20" t="s">
        <v>496</v>
      </c>
    </row>
    <row r="26" spans="1:10">
      <c r="A26" s="75">
        <v>42297</v>
      </c>
      <c r="B26" s="81" t="s">
        <v>51</v>
      </c>
      <c r="C26" s="81">
        <v>53</v>
      </c>
      <c r="D26" s="52" t="s">
        <v>52</v>
      </c>
      <c r="E26" s="80">
        <v>0.4375</v>
      </c>
      <c r="F26" s="79">
        <v>4200</v>
      </c>
      <c r="G26" s="20"/>
      <c r="H26" s="169"/>
      <c r="I26" s="20" t="s">
        <v>425</v>
      </c>
      <c r="J26" s="68"/>
    </row>
    <row r="27" spans="1:10">
      <c r="A27" s="75">
        <v>42297</v>
      </c>
      <c r="B27" s="81" t="s">
        <v>172</v>
      </c>
      <c r="C27" s="81">
        <v>51</v>
      </c>
      <c r="D27" s="52" t="s">
        <v>173</v>
      </c>
      <c r="E27" s="77">
        <v>0.50694444444444442</v>
      </c>
      <c r="F27" s="52">
        <v>3904</v>
      </c>
      <c r="G27" s="20">
        <v>2161</v>
      </c>
      <c r="H27" s="169"/>
      <c r="I27" s="20" t="s">
        <v>496</v>
      </c>
    </row>
    <row r="28" spans="1:10">
      <c r="A28" s="75">
        <v>42297</v>
      </c>
      <c r="B28" s="81" t="s">
        <v>56</v>
      </c>
      <c r="C28" s="81">
        <v>50</v>
      </c>
      <c r="D28" s="52" t="s">
        <v>57</v>
      </c>
      <c r="E28" s="77">
        <v>0.40625</v>
      </c>
      <c r="F28" s="52">
        <v>4648</v>
      </c>
      <c r="G28" s="20">
        <v>2573</v>
      </c>
      <c r="H28" s="169"/>
      <c r="I28" s="20" t="s">
        <v>496</v>
      </c>
    </row>
    <row r="29" spans="1:10">
      <c r="A29" s="75">
        <v>42297</v>
      </c>
      <c r="B29" s="81" t="s">
        <v>58</v>
      </c>
      <c r="C29" s="81">
        <v>48</v>
      </c>
      <c r="D29" s="52" t="s">
        <v>59</v>
      </c>
      <c r="E29" s="80">
        <v>0.43124999999999997</v>
      </c>
      <c r="F29" s="79">
        <v>8500</v>
      </c>
      <c r="G29" s="20"/>
      <c r="H29" s="169"/>
      <c r="I29" s="20" t="s">
        <v>408</v>
      </c>
    </row>
    <row r="30" spans="1:10">
      <c r="A30" s="75">
        <v>42297</v>
      </c>
      <c r="B30" s="81" t="s">
        <v>178</v>
      </c>
      <c r="C30" s="81">
        <v>45</v>
      </c>
      <c r="D30" s="52" t="s">
        <v>179</v>
      </c>
      <c r="E30" s="77">
        <v>0.4777777777777778</v>
      </c>
      <c r="F30" s="52">
        <v>4080</v>
      </c>
      <c r="G30" s="20">
        <v>2258</v>
      </c>
      <c r="H30" s="169"/>
      <c r="I30" s="20" t="s">
        <v>496</v>
      </c>
    </row>
    <row r="31" spans="1:10" s="51" customFormat="1">
      <c r="A31" s="75">
        <v>42297</v>
      </c>
      <c r="B31" s="81" t="s">
        <v>61</v>
      </c>
      <c r="C31" s="81">
        <v>43</v>
      </c>
      <c r="D31" s="52" t="s">
        <v>62</v>
      </c>
      <c r="E31" s="77">
        <v>0.38541666666666669</v>
      </c>
      <c r="F31" s="52">
        <v>6460</v>
      </c>
      <c r="G31" s="20"/>
      <c r="H31" s="169" t="s">
        <v>429</v>
      </c>
      <c r="I31" s="20" t="s">
        <v>497</v>
      </c>
    </row>
    <row r="32" spans="1:10">
      <c r="A32" s="75">
        <v>42297</v>
      </c>
      <c r="B32" s="89" t="s">
        <v>64</v>
      </c>
      <c r="C32" s="81">
        <v>38</v>
      </c>
      <c r="D32" s="52" t="s">
        <v>63</v>
      </c>
      <c r="E32" s="77">
        <v>0.45833333333333331</v>
      </c>
      <c r="F32" s="52">
        <v>9000</v>
      </c>
      <c r="G32" s="20"/>
      <c r="H32" s="169"/>
      <c r="I32" s="20" t="s">
        <v>408</v>
      </c>
    </row>
    <row r="33" spans="1:10">
      <c r="A33" s="75">
        <v>42297</v>
      </c>
      <c r="B33" s="89" t="s">
        <v>407</v>
      </c>
      <c r="C33" s="81">
        <v>38</v>
      </c>
      <c r="D33" s="52" t="s">
        <v>63</v>
      </c>
      <c r="E33" s="80">
        <v>0.43333333333333335</v>
      </c>
      <c r="F33" s="79">
        <v>7000</v>
      </c>
      <c r="G33" s="20"/>
      <c r="H33" s="169"/>
      <c r="I33" s="20" t="s">
        <v>498</v>
      </c>
      <c r="J33" s="68"/>
    </row>
    <row r="34" spans="1:10" s="51" customFormat="1">
      <c r="A34" s="75">
        <v>42297</v>
      </c>
      <c r="B34" s="89" t="s">
        <v>65</v>
      </c>
      <c r="C34" s="81">
        <v>40</v>
      </c>
      <c r="D34" s="52" t="s">
        <v>66</v>
      </c>
      <c r="E34" s="80">
        <v>0.44791666666666669</v>
      </c>
      <c r="F34" s="79">
        <v>10000</v>
      </c>
      <c r="G34" s="20"/>
      <c r="H34" s="169"/>
      <c r="I34" s="20" t="s">
        <v>644</v>
      </c>
    </row>
    <row r="35" spans="1:10" s="51" customFormat="1">
      <c r="A35" s="75"/>
      <c r="B35" s="89" t="s">
        <v>65</v>
      </c>
      <c r="C35" s="81">
        <v>40</v>
      </c>
      <c r="D35" s="52" t="s">
        <v>66</v>
      </c>
      <c r="E35" s="80">
        <v>0.44791666666666669</v>
      </c>
      <c r="F35" s="79">
        <v>8500</v>
      </c>
      <c r="G35" s="20"/>
      <c r="H35" s="169"/>
      <c r="I35" s="20" t="s">
        <v>498</v>
      </c>
    </row>
    <row r="36" spans="1:10">
      <c r="A36" s="75">
        <v>42297</v>
      </c>
      <c r="B36" s="89" t="s">
        <v>180</v>
      </c>
      <c r="C36" s="81">
        <v>63</v>
      </c>
      <c r="D36" s="52" t="s">
        <v>181</v>
      </c>
      <c r="E36" s="77">
        <v>0.44791666666666669</v>
      </c>
      <c r="F36" s="52">
        <v>10600</v>
      </c>
      <c r="G36" s="20"/>
      <c r="H36" s="169"/>
      <c r="I36" s="20" t="s">
        <v>644</v>
      </c>
    </row>
    <row r="37" spans="1:10" s="51" customFormat="1">
      <c r="A37" s="75">
        <v>42297</v>
      </c>
      <c r="B37" s="89" t="s">
        <v>67</v>
      </c>
      <c r="C37" s="81">
        <v>97</v>
      </c>
      <c r="D37" s="52" t="s">
        <v>68</v>
      </c>
      <c r="E37" s="80">
        <v>0.5625</v>
      </c>
      <c r="F37" s="79">
        <v>11000</v>
      </c>
      <c r="G37" s="20"/>
      <c r="H37" s="169"/>
      <c r="I37" s="20" t="s">
        <v>408</v>
      </c>
    </row>
    <row r="38" spans="1:10" s="51" customFormat="1">
      <c r="A38" s="75"/>
      <c r="B38" s="89" t="s">
        <v>67</v>
      </c>
      <c r="C38" s="81">
        <v>97</v>
      </c>
      <c r="D38" s="52" t="s">
        <v>68</v>
      </c>
      <c r="E38" s="80">
        <v>0.5625</v>
      </c>
      <c r="F38" s="79">
        <v>10000</v>
      </c>
      <c r="G38" s="20"/>
      <c r="H38" s="169"/>
      <c r="I38" s="20" t="s">
        <v>644</v>
      </c>
    </row>
    <row r="39" spans="1:10">
      <c r="A39" s="75">
        <v>42297</v>
      </c>
      <c r="B39" s="89" t="s">
        <v>71</v>
      </c>
      <c r="C39" s="81">
        <v>35</v>
      </c>
      <c r="D39" s="52" t="s">
        <v>72</v>
      </c>
      <c r="E39" s="77">
        <v>0.52013888888888882</v>
      </c>
      <c r="F39" s="52">
        <v>9600</v>
      </c>
      <c r="G39" s="20"/>
      <c r="H39" s="169"/>
      <c r="I39" s="20" t="s">
        <v>408</v>
      </c>
    </row>
    <row r="40" spans="1:10">
      <c r="A40" s="75">
        <v>42297</v>
      </c>
      <c r="B40" s="89" t="s">
        <v>182</v>
      </c>
      <c r="C40" s="81">
        <v>34</v>
      </c>
      <c r="D40" s="52" t="s">
        <v>183</v>
      </c>
      <c r="E40" s="80">
        <v>0.52361111111111114</v>
      </c>
      <c r="F40" s="88">
        <v>10000</v>
      </c>
      <c r="G40" s="20"/>
      <c r="H40" s="169"/>
      <c r="I40" s="20" t="s">
        <v>644</v>
      </c>
    </row>
    <row r="41" spans="1:10">
      <c r="A41" s="75">
        <v>42297</v>
      </c>
      <c r="B41" s="89" t="s">
        <v>188</v>
      </c>
      <c r="C41" s="81">
        <v>20</v>
      </c>
      <c r="D41" s="52" t="s">
        <v>73</v>
      </c>
      <c r="E41" s="77">
        <v>0.48888888888888887</v>
      </c>
      <c r="F41" s="52">
        <v>14000</v>
      </c>
      <c r="G41" s="20"/>
      <c r="H41" s="169"/>
      <c r="I41" s="20" t="s">
        <v>644</v>
      </c>
    </row>
    <row r="42" spans="1:10">
      <c r="A42" s="75">
        <v>42297</v>
      </c>
      <c r="B42" s="81" t="s">
        <v>184</v>
      </c>
      <c r="C42" s="81">
        <v>33</v>
      </c>
      <c r="D42" s="52" t="s">
        <v>185</v>
      </c>
      <c r="E42" s="77">
        <v>0.45833333333333331</v>
      </c>
      <c r="F42" s="52">
        <v>15000</v>
      </c>
      <c r="G42" s="20"/>
      <c r="H42" s="169"/>
      <c r="I42" s="20" t="s">
        <v>282</v>
      </c>
    </row>
    <row r="43" spans="1:10">
      <c r="A43" s="75">
        <v>42297</v>
      </c>
      <c r="B43" s="81" t="s">
        <v>75</v>
      </c>
      <c r="C43" s="81">
        <v>32</v>
      </c>
      <c r="D43" s="52" t="s">
        <v>76</v>
      </c>
      <c r="E43" s="80">
        <v>0.45833333333333331</v>
      </c>
      <c r="F43" s="79">
        <v>18000</v>
      </c>
      <c r="G43" s="20"/>
      <c r="H43" s="169"/>
      <c r="I43" s="20" t="s">
        <v>644</v>
      </c>
    </row>
    <row r="44" spans="1:10" s="58" customFormat="1">
      <c r="A44" s="75"/>
      <c r="B44" s="81" t="s">
        <v>75</v>
      </c>
      <c r="C44" s="81">
        <v>32</v>
      </c>
      <c r="D44" s="52" t="s">
        <v>76</v>
      </c>
      <c r="E44" s="80">
        <v>0.45833333333333331</v>
      </c>
      <c r="F44" s="79">
        <v>17000</v>
      </c>
      <c r="G44" s="20"/>
      <c r="H44" s="169"/>
      <c r="I44" s="171" t="s">
        <v>408</v>
      </c>
    </row>
    <row r="45" spans="1:10">
      <c r="A45" s="75">
        <v>42297</v>
      </c>
      <c r="B45" s="81" t="s">
        <v>191</v>
      </c>
      <c r="C45" s="81">
        <v>18</v>
      </c>
      <c r="D45" s="52" t="s">
        <v>192</v>
      </c>
      <c r="E45" s="77">
        <v>0.49305555555555558</v>
      </c>
      <c r="F45" s="52">
        <v>22000</v>
      </c>
      <c r="G45" s="20"/>
      <c r="H45" s="169"/>
      <c r="I45" s="20" t="s">
        <v>644</v>
      </c>
    </row>
    <row r="46" spans="1:10">
      <c r="A46" s="75">
        <v>42297</v>
      </c>
      <c r="B46" s="81" t="s">
        <v>195</v>
      </c>
      <c r="C46" s="81">
        <v>30</v>
      </c>
      <c r="D46" s="52" t="s">
        <v>193</v>
      </c>
      <c r="E46" s="77">
        <v>0.41666666666666669</v>
      </c>
      <c r="F46" s="52">
        <v>14000</v>
      </c>
      <c r="G46" s="20"/>
      <c r="H46" s="169"/>
      <c r="I46" s="20" t="s">
        <v>282</v>
      </c>
    </row>
    <row r="47" spans="1:10">
      <c r="A47" s="75">
        <v>42297</v>
      </c>
      <c r="B47" s="81" t="s">
        <v>196</v>
      </c>
      <c r="C47" s="81">
        <v>17</v>
      </c>
      <c r="D47" s="52" t="s">
        <v>196</v>
      </c>
      <c r="E47" s="80">
        <v>0.43888888888888888</v>
      </c>
      <c r="F47" s="79">
        <v>9300</v>
      </c>
      <c r="G47" s="20"/>
      <c r="H47" s="169"/>
      <c r="I47" s="171" t="s">
        <v>408</v>
      </c>
    </row>
    <row r="48" spans="1:10">
      <c r="A48" s="75">
        <v>42297</v>
      </c>
      <c r="B48" s="81" t="s">
        <v>200</v>
      </c>
      <c r="C48" s="81">
        <v>29</v>
      </c>
      <c r="D48" s="52" t="s">
        <v>201</v>
      </c>
      <c r="E48" s="90">
        <v>0.45833333333333331</v>
      </c>
      <c r="F48" s="91">
        <v>10000</v>
      </c>
      <c r="G48" s="9"/>
      <c r="H48" s="169" t="s">
        <v>430</v>
      </c>
      <c r="I48" s="20" t="s">
        <v>644</v>
      </c>
    </row>
    <row r="49" spans="1:10" s="58" customFormat="1">
      <c r="A49" s="75"/>
      <c r="B49" s="81" t="s">
        <v>200</v>
      </c>
      <c r="C49" s="81">
        <v>29</v>
      </c>
      <c r="D49" s="52" t="s">
        <v>201</v>
      </c>
      <c r="E49" s="90">
        <v>0.45833333333333331</v>
      </c>
      <c r="F49" s="91">
        <v>14000</v>
      </c>
      <c r="G49" s="20"/>
      <c r="H49" s="169" t="s">
        <v>431</v>
      </c>
      <c r="I49" s="20" t="s">
        <v>644</v>
      </c>
    </row>
    <row r="50" spans="1:10">
      <c r="A50" s="75">
        <v>42297</v>
      </c>
      <c r="B50" s="81" t="s">
        <v>292</v>
      </c>
      <c r="C50" s="81">
        <v>13</v>
      </c>
      <c r="D50" s="52" t="s">
        <v>209</v>
      </c>
      <c r="E50" s="80">
        <v>0.44791666666666669</v>
      </c>
      <c r="F50" s="79">
        <v>24000</v>
      </c>
      <c r="G50" s="20"/>
      <c r="H50" s="169"/>
      <c r="I50" s="171" t="s">
        <v>408</v>
      </c>
    </row>
    <row r="51" spans="1:10">
      <c r="A51" s="75">
        <v>42297</v>
      </c>
      <c r="B51" s="81" t="s">
        <v>293</v>
      </c>
      <c r="C51" s="81">
        <v>13</v>
      </c>
      <c r="D51" s="52" t="s">
        <v>209</v>
      </c>
      <c r="E51" s="80">
        <v>0.58333333333333337</v>
      </c>
      <c r="F51" s="79">
        <v>25900</v>
      </c>
      <c r="G51" s="20"/>
      <c r="H51" s="169"/>
      <c r="I51" s="171" t="s">
        <v>408</v>
      </c>
    </row>
    <row r="52" spans="1:10">
      <c r="A52" s="75">
        <v>42297</v>
      </c>
      <c r="B52" s="81" t="s">
        <v>294</v>
      </c>
      <c r="C52" s="81">
        <v>296</v>
      </c>
      <c r="D52" s="52" t="s">
        <v>210</v>
      </c>
      <c r="E52" s="77"/>
      <c r="F52" s="88">
        <v>25000</v>
      </c>
      <c r="G52" s="20"/>
      <c r="H52" s="169"/>
      <c r="I52" s="171" t="s">
        <v>408</v>
      </c>
      <c r="J52" s="68"/>
    </row>
    <row r="53" spans="1:10">
      <c r="A53" s="75">
        <v>42297</v>
      </c>
      <c r="B53" s="81" t="s">
        <v>378</v>
      </c>
      <c r="C53" s="81">
        <v>27</v>
      </c>
      <c r="D53" s="52" t="s">
        <v>197</v>
      </c>
      <c r="E53" s="80">
        <v>0.4375</v>
      </c>
      <c r="F53" s="92">
        <v>18000</v>
      </c>
      <c r="G53" s="20"/>
      <c r="H53" s="169"/>
      <c r="I53" s="171" t="s">
        <v>408</v>
      </c>
    </row>
    <row r="54" spans="1:10">
      <c r="A54" s="75">
        <v>42297</v>
      </c>
      <c r="B54" s="81" t="s">
        <v>206</v>
      </c>
      <c r="C54" s="81">
        <v>24</v>
      </c>
      <c r="D54" s="52" t="s">
        <v>207</v>
      </c>
      <c r="E54" s="80">
        <v>0.4201388888888889</v>
      </c>
      <c r="F54" s="79">
        <v>28000</v>
      </c>
      <c r="G54" s="20"/>
      <c r="H54" s="169" t="s">
        <v>426</v>
      </c>
      <c r="I54" s="171" t="s">
        <v>408</v>
      </c>
    </row>
    <row r="55" spans="1:10">
      <c r="A55" s="75">
        <v>42297</v>
      </c>
      <c r="B55" s="52" t="s">
        <v>199</v>
      </c>
      <c r="C55" s="81">
        <v>22</v>
      </c>
      <c r="D55" s="52" t="s">
        <v>77</v>
      </c>
      <c r="E55" s="80">
        <v>0.48541666666666666</v>
      </c>
      <c r="F55" s="92">
        <v>14000</v>
      </c>
      <c r="G55" s="20"/>
      <c r="H55" s="169"/>
      <c r="I55" s="171" t="s">
        <v>408</v>
      </c>
    </row>
    <row r="56" spans="1:10">
      <c r="A56" s="75">
        <v>42297</v>
      </c>
      <c r="B56" s="52" t="s">
        <v>208</v>
      </c>
      <c r="C56" s="81">
        <v>22</v>
      </c>
      <c r="D56" s="52" t="s">
        <v>78</v>
      </c>
      <c r="E56" s="77">
        <v>0.44444444444444442</v>
      </c>
      <c r="F56" s="52">
        <v>22000</v>
      </c>
      <c r="G56" s="20"/>
      <c r="H56" s="169"/>
      <c r="I56" s="171" t="s">
        <v>408</v>
      </c>
    </row>
    <row r="57" spans="1:10">
      <c r="A57" s="75">
        <v>42297</v>
      </c>
      <c r="B57" s="81" t="s">
        <v>211</v>
      </c>
      <c r="C57" s="81">
        <v>21</v>
      </c>
      <c r="D57" s="81" t="s">
        <v>79</v>
      </c>
      <c r="E57" s="85">
        <v>0.47222222222222227</v>
      </c>
      <c r="F57" s="84">
        <v>26000</v>
      </c>
      <c r="G57" s="20"/>
      <c r="H57" s="169"/>
      <c r="I57" s="171" t="s">
        <v>408</v>
      </c>
    </row>
    <row r="58" spans="1:10">
      <c r="A58" s="75">
        <v>42297</v>
      </c>
      <c r="B58" s="81" t="s">
        <v>212</v>
      </c>
      <c r="C58" s="81">
        <v>12</v>
      </c>
      <c r="D58" s="81" t="s">
        <v>283</v>
      </c>
      <c r="E58" s="85">
        <v>0.36458333333333331</v>
      </c>
      <c r="F58" s="93">
        <v>17300</v>
      </c>
      <c r="G58" s="20"/>
      <c r="H58" s="169"/>
      <c r="I58" s="20" t="s">
        <v>427</v>
      </c>
      <c r="J58" s="68"/>
    </row>
    <row r="59" spans="1:10" ht="30" customHeight="1">
      <c r="A59" s="75">
        <v>42297</v>
      </c>
      <c r="B59" s="81" t="s">
        <v>213</v>
      </c>
      <c r="C59" s="81">
        <v>294</v>
      </c>
      <c r="D59" s="81" t="s">
        <v>80</v>
      </c>
      <c r="E59" s="85">
        <v>0.45833333333333331</v>
      </c>
      <c r="F59" s="93">
        <v>26400</v>
      </c>
      <c r="G59" s="20"/>
      <c r="H59" s="68"/>
      <c r="I59" s="134" t="s">
        <v>428</v>
      </c>
    </row>
    <row r="60" spans="1:10">
      <c r="A60" s="75">
        <v>42297</v>
      </c>
      <c r="B60" s="81" t="s">
        <v>215</v>
      </c>
      <c r="C60" s="81">
        <v>10</v>
      </c>
      <c r="D60" s="81" t="s">
        <v>214</v>
      </c>
      <c r="E60" s="85">
        <v>0.4375</v>
      </c>
      <c r="F60" s="93">
        <v>24000</v>
      </c>
      <c r="G60" s="20"/>
      <c r="H60" s="169"/>
      <c r="I60" s="171" t="s">
        <v>408</v>
      </c>
    </row>
    <row r="61" spans="1:10">
      <c r="A61" s="75">
        <v>42297</v>
      </c>
      <c r="B61" s="81" t="s">
        <v>216</v>
      </c>
      <c r="C61" s="81">
        <v>10</v>
      </c>
      <c r="D61" s="81" t="s">
        <v>217</v>
      </c>
      <c r="E61" s="85">
        <v>0.625</v>
      </c>
      <c r="F61" s="93">
        <v>21000</v>
      </c>
      <c r="G61" s="20"/>
      <c r="H61" s="169"/>
      <c r="I61" s="171" t="s">
        <v>408</v>
      </c>
    </row>
    <row r="62" spans="1:10">
      <c r="A62" s="75">
        <v>42297</v>
      </c>
      <c r="B62" s="81" t="s">
        <v>81</v>
      </c>
      <c r="C62" s="81">
        <v>9</v>
      </c>
      <c r="D62" s="52" t="s">
        <v>82</v>
      </c>
      <c r="E62" s="77">
        <v>0.5625</v>
      </c>
      <c r="F62" s="93">
        <v>29000</v>
      </c>
      <c r="G62" s="20"/>
      <c r="H62" s="169"/>
      <c r="I62" s="20" t="s">
        <v>644</v>
      </c>
    </row>
    <row r="63" spans="1:10">
      <c r="A63" s="75">
        <v>42297</v>
      </c>
      <c r="B63" s="81" t="s">
        <v>218</v>
      </c>
      <c r="C63" s="81">
        <v>8</v>
      </c>
      <c r="D63" s="52" t="s">
        <v>219</v>
      </c>
      <c r="E63" s="77">
        <v>0.39583333333333331</v>
      </c>
      <c r="F63" s="52"/>
      <c r="G63" s="20"/>
      <c r="H63" s="169"/>
      <c r="I63" s="20" t="s">
        <v>644</v>
      </c>
    </row>
    <row r="64" spans="1:10">
      <c r="A64" s="75">
        <v>42297</v>
      </c>
      <c r="B64" s="81" t="s">
        <v>220</v>
      </c>
      <c r="C64" s="81">
        <v>6</v>
      </c>
      <c r="D64" s="52" t="s">
        <v>221</v>
      </c>
      <c r="E64" s="77">
        <v>0.67708333333333337</v>
      </c>
      <c r="F64" s="88">
        <v>23000</v>
      </c>
      <c r="G64" s="20"/>
      <c r="H64" s="169"/>
      <c r="I64" s="20" t="s">
        <v>282</v>
      </c>
    </row>
    <row r="65" spans="1:9">
      <c r="A65" s="75">
        <v>42297</v>
      </c>
      <c r="B65" s="81" t="s">
        <v>223</v>
      </c>
      <c r="C65" s="81">
        <v>4</v>
      </c>
      <c r="D65" s="52" t="s">
        <v>222</v>
      </c>
      <c r="E65" s="77">
        <v>0.46875</v>
      </c>
      <c r="F65" s="88">
        <v>25500</v>
      </c>
      <c r="G65" s="20"/>
      <c r="H65" s="169"/>
      <c r="I65" s="171" t="s">
        <v>408</v>
      </c>
    </row>
    <row r="66" spans="1:9">
      <c r="A66" s="75">
        <v>42297</v>
      </c>
      <c r="B66" s="81" t="s">
        <v>224</v>
      </c>
      <c r="C66" s="81">
        <v>4</v>
      </c>
      <c r="D66" s="52" t="s">
        <v>222</v>
      </c>
      <c r="E66" s="77">
        <v>0.60416666666666663</v>
      </c>
      <c r="F66" s="52">
        <v>24000</v>
      </c>
      <c r="G66" s="20"/>
      <c r="H66" s="169"/>
      <c r="I66" s="171" t="s">
        <v>408</v>
      </c>
    </row>
    <row r="67" spans="1:9">
      <c r="A67" s="75">
        <v>42297</v>
      </c>
      <c r="B67" s="78" t="s">
        <v>228</v>
      </c>
      <c r="C67" s="81">
        <v>3</v>
      </c>
      <c r="D67" s="79" t="s">
        <v>226</v>
      </c>
      <c r="E67" s="80">
        <v>0.45833333333333331</v>
      </c>
      <c r="F67" s="92">
        <v>30000</v>
      </c>
      <c r="G67" s="20"/>
      <c r="H67" s="169"/>
      <c r="I67" s="171" t="s">
        <v>408</v>
      </c>
    </row>
    <row r="68" spans="1:9">
      <c r="A68" s="75">
        <v>42297</v>
      </c>
      <c r="B68" s="81" t="s">
        <v>227</v>
      </c>
      <c r="C68" s="81">
        <v>1</v>
      </c>
      <c r="D68" s="52" t="s">
        <v>83</v>
      </c>
      <c r="E68" s="90">
        <v>0.46527777777777773</v>
      </c>
      <c r="F68" s="79">
        <v>4220</v>
      </c>
      <c r="G68" s="20"/>
      <c r="H68" s="169"/>
      <c r="I68" s="171" t="s">
        <v>408</v>
      </c>
    </row>
    <row r="69" spans="1:9">
      <c r="A69" s="9"/>
      <c r="B69" s="9"/>
      <c r="C69" s="9"/>
      <c r="D69" s="9"/>
      <c r="E69" s="9"/>
      <c r="F69" s="9"/>
      <c r="G69" s="9"/>
      <c r="H69" s="170"/>
      <c r="I69" s="9"/>
    </row>
    <row r="70" spans="1:9">
      <c r="A70" s="9"/>
      <c r="B70" s="9"/>
      <c r="C70" s="9"/>
      <c r="D70" s="9"/>
      <c r="E70" s="9"/>
      <c r="F70" s="9"/>
      <c r="G70" s="9"/>
      <c r="H70" s="170"/>
      <c r="I70" s="9"/>
    </row>
    <row r="71" spans="1:9">
      <c r="A71" s="9"/>
      <c r="B71" s="9"/>
      <c r="C71" s="9"/>
      <c r="D71" s="9"/>
      <c r="E71" s="9"/>
      <c r="F71" s="9"/>
      <c r="G71" s="9"/>
      <c r="H71" s="170"/>
      <c r="I71" s="9"/>
    </row>
  </sheetData>
  <phoneticPr fontId="29" type="noConversion"/>
  <pageMargins left="0.75" right="0.75" top="1" bottom="1" header="0.5" footer="0.5"/>
  <pageSetup orientation="portrait"/>
  <headerFooter>
    <oddHeader xml:space="preserve">&amp;C&amp;"Calibri,Regular"&amp;K000000Day in the Life of the Hudson RIver _x000D_October 20, 2015, Student Salinity 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opLeftCell="A66" workbookViewId="0">
      <selection activeCell="E47" sqref="E47"/>
    </sheetView>
  </sheetViews>
  <sheetFormatPr baseColWidth="10" defaultColWidth="11" defaultRowHeight="15" x14ac:dyDescent="0"/>
  <cols>
    <col min="2" max="2" width="16.6640625" customWidth="1"/>
    <col min="6" max="6" width="13.1640625" customWidth="1"/>
  </cols>
  <sheetData>
    <row r="1" spans="1:7">
      <c r="A1" s="135" t="s">
        <v>150</v>
      </c>
      <c r="B1" s="135" t="s">
        <v>638</v>
      </c>
      <c r="C1" s="135" t="s">
        <v>299</v>
      </c>
      <c r="D1" s="135" t="s">
        <v>639</v>
      </c>
      <c r="E1" s="135" t="s">
        <v>640</v>
      </c>
      <c r="F1" s="135" t="s">
        <v>641</v>
      </c>
    </row>
    <row r="2" spans="1:7">
      <c r="A2" s="17" t="s">
        <v>0</v>
      </c>
      <c r="B2" s="17" t="s">
        <v>300</v>
      </c>
      <c r="C2" s="136">
        <v>0.375</v>
      </c>
      <c r="D2" s="17">
        <v>33</v>
      </c>
      <c r="E2" s="137">
        <f>D2*1.80655</f>
        <v>59.616150000000005</v>
      </c>
      <c r="F2" s="17" t="s">
        <v>642</v>
      </c>
    </row>
    <row r="3" spans="1:7">
      <c r="A3" s="138" t="s">
        <v>301</v>
      </c>
      <c r="B3" s="138" t="s">
        <v>302</v>
      </c>
      <c r="C3" s="139">
        <v>0.49305555555555558</v>
      </c>
      <c r="D3" s="138">
        <v>147</v>
      </c>
      <c r="E3" s="140">
        <v>266</v>
      </c>
      <c r="F3" s="17" t="s">
        <v>642</v>
      </c>
      <c r="G3" s="50"/>
    </row>
    <row r="4" spans="1:7">
      <c r="A4" s="17" t="s">
        <v>303</v>
      </c>
      <c r="B4" s="17" t="s">
        <v>4</v>
      </c>
      <c r="C4" s="141">
        <v>0.4375</v>
      </c>
      <c r="D4" s="17">
        <v>39</v>
      </c>
      <c r="E4" s="137">
        <f>D4*1.8055</f>
        <v>70.414500000000004</v>
      </c>
      <c r="F4" s="17" t="s">
        <v>642</v>
      </c>
    </row>
    <row r="5" spans="1:7">
      <c r="A5" s="138" t="s">
        <v>5</v>
      </c>
      <c r="B5" s="138" t="s">
        <v>304</v>
      </c>
      <c r="C5" s="139">
        <v>0.52083333333333337</v>
      </c>
      <c r="D5" s="138">
        <v>39</v>
      </c>
      <c r="E5" s="140">
        <v>70</v>
      </c>
      <c r="F5" s="17" t="s">
        <v>642</v>
      </c>
      <c r="G5" s="50"/>
    </row>
    <row r="6" spans="1:7">
      <c r="A6" s="17" t="s">
        <v>7</v>
      </c>
      <c r="B6" s="17" t="s">
        <v>305</v>
      </c>
      <c r="C6" s="136">
        <v>0.38541666666666669</v>
      </c>
      <c r="D6" s="17">
        <v>39</v>
      </c>
      <c r="E6" s="137">
        <f>D6*1.80655</f>
        <v>70.455449999999999</v>
      </c>
      <c r="F6" s="17" t="s">
        <v>642</v>
      </c>
    </row>
    <row r="7" spans="1:7">
      <c r="A7" s="138" t="s">
        <v>306</v>
      </c>
      <c r="B7" s="138" t="s">
        <v>307</v>
      </c>
      <c r="C7" s="139">
        <v>0.54166666666666663</v>
      </c>
      <c r="D7" s="138">
        <v>39</v>
      </c>
      <c r="E7" s="140">
        <v>70</v>
      </c>
      <c r="F7" s="17" t="s">
        <v>642</v>
      </c>
      <c r="G7" s="50"/>
    </row>
    <row r="8" spans="1:7">
      <c r="A8" s="138" t="s">
        <v>10</v>
      </c>
      <c r="B8" s="138" t="s">
        <v>308</v>
      </c>
      <c r="C8" s="139">
        <v>0.41666666666666669</v>
      </c>
      <c r="D8" s="138">
        <v>39</v>
      </c>
      <c r="E8" s="140">
        <v>70</v>
      </c>
      <c r="F8" s="17" t="s">
        <v>642</v>
      </c>
      <c r="G8" s="50"/>
    </row>
    <row r="9" spans="1:7">
      <c r="A9" s="138" t="s">
        <v>309</v>
      </c>
      <c r="B9" s="138" t="s">
        <v>310</v>
      </c>
      <c r="C9" s="138" t="s">
        <v>282</v>
      </c>
      <c r="D9" s="138">
        <v>46</v>
      </c>
      <c r="E9" s="140">
        <v>83</v>
      </c>
      <c r="F9" s="17" t="s">
        <v>642</v>
      </c>
      <c r="G9" s="50"/>
    </row>
    <row r="10" spans="1:7">
      <c r="A10" s="138" t="s">
        <v>311</v>
      </c>
      <c r="B10" s="138" t="s">
        <v>155</v>
      </c>
      <c r="C10" s="139">
        <v>0.625</v>
      </c>
      <c r="D10" s="138">
        <v>52</v>
      </c>
      <c r="E10" s="140">
        <v>94</v>
      </c>
      <c r="F10" s="17" t="s">
        <v>642</v>
      </c>
      <c r="G10" s="50"/>
    </row>
    <row r="11" spans="1:7">
      <c r="A11" s="138" t="s">
        <v>156</v>
      </c>
      <c r="B11" s="17" t="s">
        <v>312</v>
      </c>
      <c r="C11" s="136">
        <v>0.52083333333333337</v>
      </c>
      <c r="D11" s="17">
        <v>39</v>
      </c>
      <c r="E11" s="137">
        <f>D11*1.80655</f>
        <v>70.455449999999999</v>
      </c>
      <c r="F11" s="17" t="s">
        <v>642</v>
      </c>
    </row>
    <row r="12" spans="1:7">
      <c r="A12" s="138" t="s">
        <v>157</v>
      </c>
      <c r="B12" s="138" t="s">
        <v>313</v>
      </c>
      <c r="C12" s="139">
        <v>0.47916666666666669</v>
      </c>
      <c r="D12" s="138">
        <v>116</v>
      </c>
      <c r="E12" s="140">
        <v>210</v>
      </c>
      <c r="F12" s="17" t="s">
        <v>642</v>
      </c>
      <c r="G12" s="50"/>
    </row>
    <row r="13" spans="1:7">
      <c r="A13" s="142" t="s">
        <v>314</v>
      </c>
      <c r="B13" s="54" t="s">
        <v>315</v>
      </c>
      <c r="C13" s="143">
        <v>0.44236111111111115</v>
      </c>
      <c r="D13" s="54">
        <v>52</v>
      </c>
      <c r="E13" s="144">
        <f>D13*1.80655</f>
        <v>93.940600000000003</v>
      </c>
      <c r="F13" s="17" t="s">
        <v>642</v>
      </c>
      <c r="G13" s="51"/>
    </row>
    <row r="14" spans="1:7">
      <c r="A14" s="138" t="s">
        <v>16</v>
      </c>
      <c r="B14" s="138" t="s">
        <v>316</v>
      </c>
      <c r="C14" s="139">
        <v>0.39583333333333331</v>
      </c>
      <c r="D14" s="138">
        <v>46</v>
      </c>
      <c r="E14" s="140">
        <v>83</v>
      </c>
      <c r="F14" s="17" t="s">
        <v>642</v>
      </c>
      <c r="G14" s="50"/>
    </row>
    <row r="15" spans="1:7">
      <c r="A15" s="138" t="s">
        <v>160</v>
      </c>
      <c r="B15" s="138" t="s">
        <v>317</v>
      </c>
      <c r="C15" s="139">
        <v>0.42708333333333331</v>
      </c>
      <c r="D15" s="138">
        <v>46</v>
      </c>
      <c r="E15" s="140">
        <v>83</v>
      </c>
      <c r="F15" s="17" t="s">
        <v>642</v>
      </c>
      <c r="G15" s="50"/>
    </row>
    <row r="16" spans="1:7">
      <c r="A16" s="138" t="s">
        <v>18</v>
      </c>
      <c r="B16" s="138" t="s">
        <v>318</v>
      </c>
      <c r="C16" s="139">
        <v>0.3888888888888889</v>
      </c>
      <c r="D16" s="138">
        <v>39</v>
      </c>
      <c r="E16" s="140">
        <v>70</v>
      </c>
      <c r="F16" s="17" t="s">
        <v>642</v>
      </c>
      <c r="G16" s="50"/>
    </row>
    <row r="17" spans="1:7">
      <c r="A17" s="138" t="s">
        <v>20</v>
      </c>
      <c r="B17" s="138" t="s">
        <v>319</v>
      </c>
      <c r="C17" s="139">
        <v>0.43055555555555558</v>
      </c>
      <c r="D17" s="138">
        <v>39</v>
      </c>
      <c r="E17" s="140">
        <v>70</v>
      </c>
      <c r="F17" s="17" t="s">
        <v>642</v>
      </c>
      <c r="G17" s="50"/>
    </row>
    <row r="18" spans="1:7">
      <c r="A18" s="138" t="s">
        <v>162</v>
      </c>
      <c r="B18" s="17" t="s">
        <v>320</v>
      </c>
      <c r="C18" s="136">
        <v>0.48958333333333331</v>
      </c>
      <c r="D18" s="17">
        <v>39</v>
      </c>
      <c r="E18" s="137">
        <f>D18*1.80655</f>
        <v>70.455449999999999</v>
      </c>
      <c r="F18" s="17" t="s">
        <v>642</v>
      </c>
    </row>
    <row r="19" spans="1:7">
      <c r="A19" s="138" t="s">
        <v>321</v>
      </c>
      <c r="B19" s="138" t="s">
        <v>322</v>
      </c>
      <c r="C19" s="139">
        <v>0.52083333333333337</v>
      </c>
      <c r="D19" s="138">
        <v>52</v>
      </c>
      <c r="E19" s="140">
        <v>94</v>
      </c>
      <c r="F19" s="17" t="s">
        <v>642</v>
      </c>
      <c r="G19" s="50"/>
    </row>
    <row r="20" spans="1:7">
      <c r="A20" s="138" t="s">
        <v>323</v>
      </c>
      <c r="B20" s="17" t="s">
        <v>324</v>
      </c>
      <c r="C20" s="136">
        <v>0.4375</v>
      </c>
      <c r="D20" s="17">
        <v>52</v>
      </c>
      <c r="E20" s="137">
        <f>D20*1.80655</f>
        <v>93.940600000000003</v>
      </c>
      <c r="F20" s="17" t="s">
        <v>642</v>
      </c>
    </row>
    <row r="21" spans="1:7">
      <c r="A21" s="138" t="s">
        <v>325</v>
      </c>
      <c r="B21" s="138" t="s">
        <v>326</v>
      </c>
      <c r="C21" s="139">
        <v>0.47916666666666669</v>
      </c>
      <c r="D21" s="138">
        <v>46</v>
      </c>
      <c r="E21" s="140">
        <v>83</v>
      </c>
      <c r="F21" s="17" t="s">
        <v>642</v>
      </c>
      <c r="G21" s="50"/>
    </row>
    <row r="22" spans="1:7">
      <c r="A22" s="138" t="s">
        <v>327</v>
      </c>
      <c r="B22" s="17" t="s">
        <v>328</v>
      </c>
      <c r="C22" s="136">
        <v>0.44930555555555557</v>
      </c>
      <c r="D22" s="17">
        <v>158</v>
      </c>
      <c r="E22" s="137">
        <f>D22*1.80655</f>
        <v>285.43490000000003</v>
      </c>
      <c r="F22" s="17" t="s">
        <v>642</v>
      </c>
    </row>
    <row r="23" spans="1:7">
      <c r="A23" s="138" t="s">
        <v>27</v>
      </c>
      <c r="B23" s="138" t="s">
        <v>329</v>
      </c>
      <c r="C23" s="139">
        <v>0.54166666666666663</v>
      </c>
      <c r="D23" s="138">
        <v>46</v>
      </c>
      <c r="E23" s="140">
        <v>83</v>
      </c>
      <c r="F23" s="17" t="s">
        <v>642</v>
      </c>
      <c r="G23" s="50"/>
    </row>
    <row r="24" spans="1:7">
      <c r="A24" s="138" t="s">
        <v>29</v>
      </c>
      <c r="B24" s="17" t="s">
        <v>30</v>
      </c>
      <c r="C24" s="136">
        <v>0.48958333333333331</v>
      </c>
      <c r="D24" s="17">
        <v>74</v>
      </c>
      <c r="E24" s="137">
        <f t="shared" ref="E24:E44" si="0">D24*1.80655</f>
        <v>133.68470000000002</v>
      </c>
      <c r="F24" s="17" t="s">
        <v>642</v>
      </c>
    </row>
    <row r="25" spans="1:7">
      <c r="A25" s="138" t="s">
        <v>31</v>
      </c>
      <c r="B25" s="17" t="s">
        <v>330</v>
      </c>
      <c r="C25" s="136">
        <v>0.55486111111111114</v>
      </c>
      <c r="D25" s="17">
        <v>46</v>
      </c>
      <c r="E25" s="137">
        <f t="shared" si="0"/>
        <v>83.101300000000009</v>
      </c>
      <c r="F25" s="17" t="s">
        <v>642</v>
      </c>
    </row>
    <row r="26" spans="1:7">
      <c r="A26" s="138" t="s">
        <v>331</v>
      </c>
      <c r="B26" s="17" t="s">
        <v>35</v>
      </c>
      <c r="C26" s="136">
        <v>0.48819444444444443</v>
      </c>
      <c r="D26" s="17">
        <v>52</v>
      </c>
      <c r="E26" s="137">
        <f t="shared" si="0"/>
        <v>93.940600000000003</v>
      </c>
      <c r="F26" s="17" t="s">
        <v>642</v>
      </c>
    </row>
    <row r="27" spans="1:7">
      <c r="A27" s="138" t="s">
        <v>332</v>
      </c>
      <c r="B27" s="17" t="s">
        <v>333</v>
      </c>
      <c r="C27" s="136">
        <v>0.42708333333333331</v>
      </c>
      <c r="D27" s="17">
        <v>39</v>
      </c>
      <c r="E27" s="137">
        <f t="shared" si="0"/>
        <v>70.455449999999999</v>
      </c>
      <c r="F27" s="17" t="s">
        <v>642</v>
      </c>
    </row>
    <row r="28" spans="1:7">
      <c r="A28" s="138" t="s">
        <v>332</v>
      </c>
      <c r="B28" s="17" t="s">
        <v>334</v>
      </c>
      <c r="C28" s="136">
        <v>0.45833333333333331</v>
      </c>
      <c r="D28" s="17">
        <v>39</v>
      </c>
      <c r="E28" s="137">
        <f t="shared" si="0"/>
        <v>70.455449999999999</v>
      </c>
      <c r="F28" s="17" t="s">
        <v>642</v>
      </c>
    </row>
    <row r="29" spans="1:7">
      <c r="A29" s="17" t="s">
        <v>335</v>
      </c>
      <c r="B29" s="17" t="s">
        <v>336</v>
      </c>
      <c r="C29" s="136">
        <v>0.39930555555555558</v>
      </c>
      <c r="D29" s="17">
        <v>147</v>
      </c>
      <c r="E29" s="137">
        <f>D29*1.80655</f>
        <v>265.56285000000003</v>
      </c>
      <c r="F29" s="17" t="s">
        <v>642</v>
      </c>
    </row>
    <row r="30" spans="1:7">
      <c r="A30" s="17" t="s">
        <v>337</v>
      </c>
      <c r="B30" s="17" t="s">
        <v>338</v>
      </c>
      <c r="C30" s="136">
        <v>0.52083333333333337</v>
      </c>
      <c r="D30" s="17">
        <v>126</v>
      </c>
      <c r="E30" s="137">
        <f t="shared" si="0"/>
        <v>227.62530000000001</v>
      </c>
      <c r="F30" s="17" t="s">
        <v>642</v>
      </c>
    </row>
    <row r="31" spans="1:7">
      <c r="A31" s="17" t="s">
        <v>339</v>
      </c>
      <c r="B31" s="17" t="s">
        <v>340</v>
      </c>
      <c r="C31" s="136">
        <v>0.35416666666666669</v>
      </c>
      <c r="D31" s="17">
        <v>196</v>
      </c>
      <c r="E31" s="137">
        <f>D31*1.80655</f>
        <v>354.0838</v>
      </c>
      <c r="F31" s="17" t="s">
        <v>642</v>
      </c>
    </row>
    <row r="32" spans="1:7">
      <c r="A32" s="17" t="s">
        <v>42</v>
      </c>
      <c r="B32" s="17" t="s">
        <v>341</v>
      </c>
      <c r="C32" s="136">
        <v>0.47916666666666669</v>
      </c>
      <c r="D32" s="17">
        <v>183</v>
      </c>
      <c r="E32" s="137">
        <f t="shared" si="0"/>
        <v>330.59865000000002</v>
      </c>
      <c r="F32" s="17" t="s">
        <v>642</v>
      </c>
    </row>
    <row r="33" spans="1:7">
      <c r="A33" s="17" t="s">
        <v>342</v>
      </c>
      <c r="B33" s="17" t="s">
        <v>44</v>
      </c>
      <c r="C33" s="136">
        <v>0.48958333333333331</v>
      </c>
      <c r="D33" s="17">
        <v>183</v>
      </c>
      <c r="E33" s="137">
        <f t="shared" si="0"/>
        <v>330.59865000000002</v>
      </c>
      <c r="F33" s="17" t="s">
        <v>642</v>
      </c>
    </row>
    <row r="34" spans="1:7">
      <c r="A34" s="17" t="s">
        <v>343</v>
      </c>
      <c r="B34" s="17" t="s">
        <v>344</v>
      </c>
      <c r="C34" s="136">
        <v>0.55208333333333337</v>
      </c>
      <c r="D34" s="17">
        <v>243</v>
      </c>
      <c r="E34" s="137">
        <f t="shared" si="0"/>
        <v>438.99165000000005</v>
      </c>
      <c r="F34" s="17" t="s">
        <v>642</v>
      </c>
    </row>
    <row r="35" spans="1:7">
      <c r="A35" s="17" t="s">
        <v>47</v>
      </c>
      <c r="B35" s="17" t="s">
        <v>48</v>
      </c>
      <c r="C35" s="136">
        <v>0.4861111111111111</v>
      </c>
      <c r="D35" s="17">
        <v>452</v>
      </c>
      <c r="E35" s="137">
        <f t="shared" si="0"/>
        <v>816.56060000000002</v>
      </c>
      <c r="F35" s="17" t="s">
        <v>643</v>
      </c>
    </row>
    <row r="36" spans="1:7">
      <c r="A36" s="17" t="s">
        <v>345</v>
      </c>
      <c r="B36" s="17" t="s">
        <v>346</v>
      </c>
      <c r="C36" s="136">
        <v>0.48958333333333331</v>
      </c>
      <c r="D36" s="17">
        <v>547</v>
      </c>
      <c r="E36" s="137">
        <f t="shared" si="0"/>
        <v>988.18285000000003</v>
      </c>
      <c r="F36" s="17" t="s">
        <v>642</v>
      </c>
    </row>
    <row r="37" spans="1:7">
      <c r="A37" s="17" t="s">
        <v>347</v>
      </c>
      <c r="B37" s="17" t="s">
        <v>348</v>
      </c>
      <c r="C37" s="136">
        <v>0.43402777777777773</v>
      </c>
      <c r="D37" s="17">
        <v>890</v>
      </c>
      <c r="E37" s="137">
        <f t="shared" si="0"/>
        <v>1607.8295000000001</v>
      </c>
      <c r="F37" s="17" t="s">
        <v>643</v>
      </c>
    </row>
    <row r="38" spans="1:7">
      <c r="A38" s="17" t="s">
        <v>285</v>
      </c>
      <c r="B38" s="17" t="s">
        <v>349</v>
      </c>
      <c r="C38" s="136">
        <v>0.3923611111111111</v>
      </c>
      <c r="D38" s="17">
        <v>1117</v>
      </c>
      <c r="E38" s="137">
        <f t="shared" si="0"/>
        <v>2017.9163500000002</v>
      </c>
      <c r="F38" s="17" t="s">
        <v>643</v>
      </c>
    </row>
    <row r="39" spans="1:7">
      <c r="A39" s="17" t="s">
        <v>49</v>
      </c>
      <c r="B39" s="17" t="s">
        <v>350</v>
      </c>
      <c r="C39" s="136">
        <v>0.44444444444444442</v>
      </c>
      <c r="D39" s="17">
        <v>1548</v>
      </c>
      <c r="E39" s="137">
        <f t="shared" si="0"/>
        <v>2796.5394000000001</v>
      </c>
      <c r="F39" s="17" t="s">
        <v>643</v>
      </c>
    </row>
    <row r="40" spans="1:7">
      <c r="A40" s="17" t="s">
        <v>351</v>
      </c>
      <c r="B40" s="17" t="s">
        <v>352</v>
      </c>
      <c r="C40" s="136">
        <v>0.47222222222222227</v>
      </c>
      <c r="D40" s="17">
        <v>2342</v>
      </c>
      <c r="E40" s="137">
        <f t="shared" si="0"/>
        <v>4230.9400999999998</v>
      </c>
      <c r="F40" s="17" t="s">
        <v>643</v>
      </c>
    </row>
    <row r="41" spans="1:7">
      <c r="A41" s="17" t="s">
        <v>53</v>
      </c>
      <c r="B41" s="17" t="s">
        <v>353</v>
      </c>
      <c r="C41" s="136">
        <v>0.48958333333333331</v>
      </c>
      <c r="D41" s="17"/>
      <c r="E41" s="137">
        <v>5000</v>
      </c>
      <c r="F41" s="17" t="s">
        <v>644</v>
      </c>
    </row>
    <row r="42" spans="1:7">
      <c r="A42" s="17" t="s">
        <v>172</v>
      </c>
      <c r="B42" s="17" t="s">
        <v>355</v>
      </c>
      <c r="C42" s="136">
        <v>0.48958333333333331</v>
      </c>
      <c r="D42" s="17"/>
      <c r="E42" s="137">
        <v>5000</v>
      </c>
      <c r="F42" s="17" t="s">
        <v>354</v>
      </c>
    </row>
    <row r="43" spans="1:7">
      <c r="A43" s="17" t="s">
        <v>56</v>
      </c>
      <c r="B43" s="17" t="s">
        <v>356</v>
      </c>
      <c r="C43" s="136">
        <v>0.40972222222222227</v>
      </c>
      <c r="D43" s="17">
        <v>2553</v>
      </c>
      <c r="E43" s="137">
        <f t="shared" si="0"/>
        <v>4612.1221500000001</v>
      </c>
      <c r="F43" s="17" t="s">
        <v>643</v>
      </c>
    </row>
    <row r="44" spans="1:7">
      <c r="A44" s="17" t="s">
        <v>357</v>
      </c>
      <c r="B44" s="17" t="s">
        <v>358</v>
      </c>
      <c r="C44" s="136">
        <v>0.5</v>
      </c>
      <c r="D44" s="17">
        <v>2553</v>
      </c>
      <c r="E44" s="137">
        <f t="shared" si="0"/>
        <v>4612.1221500000001</v>
      </c>
      <c r="F44" s="17" t="s">
        <v>643</v>
      </c>
    </row>
    <row r="45" spans="1:7">
      <c r="A45" s="17" t="s">
        <v>359</v>
      </c>
      <c r="B45" s="17" t="s">
        <v>59</v>
      </c>
      <c r="C45" s="136">
        <v>0.53125</v>
      </c>
      <c r="D45" s="17">
        <v>3051</v>
      </c>
      <c r="E45" s="137">
        <f>D45*1.80655</f>
        <v>5511.7840500000002</v>
      </c>
      <c r="F45" s="17" t="s">
        <v>643</v>
      </c>
    </row>
    <row r="46" spans="1:7">
      <c r="A46" s="17" t="s">
        <v>178</v>
      </c>
      <c r="B46" s="17" t="s">
        <v>360</v>
      </c>
      <c r="C46" s="136">
        <v>0.51736111111111105</v>
      </c>
      <c r="D46" s="17"/>
      <c r="E46" s="137">
        <v>8000</v>
      </c>
      <c r="F46" s="17" t="s">
        <v>354</v>
      </c>
    </row>
    <row r="47" spans="1:7">
      <c r="A47" s="17" t="s">
        <v>178</v>
      </c>
      <c r="B47" s="17" t="s">
        <v>361</v>
      </c>
      <c r="C47" s="136">
        <v>0.46875</v>
      </c>
      <c r="D47" s="17"/>
      <c r="E47" s="137">
        <v>7500</v>
      </c>
      <c r="F47" s="17" t="s">
        <v>354</v>
      </c>
      <c r="G47">
        <v>8000</v>
      </c>
    </row>
    <row r="48" spans="1:7">
      <c r="A48" s="17" t="s">
        <v>178</v>
      </c>
      <c r="B48" s="17" t="s">
        <v>362</v>
      </c>
      <c r="C48" s="136">
        <v>0.39583333333333331</v>
      </c>
      <c r="D48" s="17"/>
      <c r="E48" s="137">
        <v>7000</v>
      </c>
      <c r="F48" s="17" t="s">
        <v>354</v>
      </c>
    </row>
    <row r="49" spans="1:6">
      <c r="A49" s="17" t="s">
        <v>363</v>
      </c>
      <c r="B49" s="17" t="s">
        <v>63</v>
      </c>
      <c r="C49" s="136">
        <v>0.3888888888888889</v>
      </c>
      <c r="D49" s="17"/>
      <c r="E49" s="137">
        <v>10000</v>
      </c>
      <c r="F49" s="17" t="s">
        <v>354</v>
      </c>
    </row>
    <row r="50" spans="1:6">
      <c r="A50" s="17" t="s">
        <v>65</v>
      </c>
      <c r="B50" s="17" t="s">
        <v>364</v>
      </c>
      <c r="C50" s="136">
        <v>0.59375</v>
      </c>
      <c r="D50" s="17"/>
      <c r="E50" s="137">
        <v>10000</v>
      </c>
      <c r="F50" s="17" t="s">
        <v>354</v>
      </c>
    </row>
    <row r="51" spans="1:6">
      <c r="A51" s="17" t="s">
        <v>180</v>
      </c>
      <c r="B51" s="17" t="s">
        <v>365</v>
      </c>
      <c r="C51" s="136">
        <v>0.42708333333333331</v>
      </c>
      <c r="D51" s="17"/>
      <c r="E51" s="137">
        <v>10000</v>
      </c>
      <c r="F51" s="17" t="s">
        <v>354</v>
      </c>
    </row>
    <row r="52" spans="1:6">
      <c r="A52" s="17" t="s">
        <v>67</v>
      </c>
      <c r="B52" s="17" t="s">
        <v>366</v>
      </c>
      <c r="C52" s="136">
        <v>0.42638888888888887</v>
      </c>
      <c r="D52" s="17"/>
      <c r="E52" s="137">
        <v>10000</v>
      </c>
      <c r="F52" s="17" t="s">
        <v>354</v>
      </c>
    </row>
    <row r="53" spans="1:6">
      <c r="A53" s="17" t="s">
        <v>367</v>
      </c>
      <c r="B53" s="17" t="s">
        <v>70</v>
      </c>
      <c r="C53" s="136">
        <v>0.47916666666666669</v>
      </c>
      <c r="D53" s="17"/>
      <c r="E53" s="17">
        <v>10000</v>
      </c>
      <c r="F53" s="17" t="s">
        <v>354</v>
      </c>
    </row>
    <row r="54" spans="1:6">
      <c r="A54" s="17" t="s">
        <v>368</v>
      </c>
      <c r="B54" s="17" t="s">
        <v>369</v>
      </c>
      <c r="C54" s="136">
        <v>0.4909722222222222</v>
      </c>
      <c r="D54" s="17"/>
      <c r="E54" s="17">
        <v>11500</v>
      </c>
      <c r="F54" s="17" t="s">
        <v>354</v>
      </c>
    </row>
    <row r="55" spans="1:6">
      <c r="A55" s="17" t="s">
        <v>370</v>
      </c>
      <c r="B55" s="17" t="s">
        <v>73</v>
      </c>
      <c r="C55" s="136">
        <v>0.51041666666666663</v>
      </c>
      <c r="D55" s="17"/>
      <c r="E55" s="137">
        <v>14500</v>
      </c>
      <c r="F55" s="17" t="s">
        <v>354</v>
      </c>
    </row>
    <row r="56" spans="1:6">
      <c r="A56" s="17" t="s">
        <v>184</v>
      </c>
      <c r="B56" s="17" t="s">
        <v>371</v>
      </c>
      <c r="C56" s="136">
        <v>0.52083333333333337</v>
      </c>
      <c r="D56" s="17"/>
      <c r="E56" s="17">
        <v>11000</v>
      </c>
      <c r="F56" s="17" t="s">
        <v>354</v>
      </c>
    </row>
    <row r="57" spans="1:6">
      <c r="A57" s="17" t="s">
        <v>75</v>
      </c>
      <c r="B57" s="17" t="s">
        <v>372</v>
      </c>
      <c r="C57" s="136">
        <v>0.56180555555555556</v>
      </c>
      <c r="D57" s="17"/>
      <c r="E57" s="137">
        <v>14000</v>
      </c>
      <c r="F57" s="17" t="s">
        <v>354</v>
      </c>
    </row>
    <row r="58" spans="1:6">
      <c r="A58" s="17" t="s">
        <v>373</v>
      </c>
      <c r="B58" s="17" t="s">
        <v>374</v>
      </c>
      <c r="C58" s="136">
        <v>0.53125</v>
      </c>
      <c r="D58" s="17"/>
      <c r="E58" s="137">
        <v>14000</v>
      </c>
      <c r="F58" s="17" t="s">
        <v>354</v>
      </c>
    </row>
    <row r="59" spans="1:6">
      <c r="A59" s="17" t="s">
        <v>375</v>
      </c>
      <c r="B59" s="17" t="s">
        <v>201</v>
      </c>
      <c r="C59" s="136">
        <v>0.46875</v>
      </c>
      <c r="D59" s="17"/>
      <c r="E59" s="137">
        <v>16000</v>
      </c>
      <c r="F59" s="17" t="s">
        <v>354</v>
      </c>
    </row>
    <row r="60" spans="1:6">
      <c r="A60" s="17" t="s">
        <v>376</v>
      </c>
      <c r="B60" s="17" t="s">
        <v>377</v>
      </c>
      <c r="C60" s="17" t="s">
        <v>282</v>
      </c>
      <c r="D60" s="17"/>
      <c r="E60" s="137">
        <v>25000</v>
      </c>
      <c r="F60" s="17" t="s">
        <v>354</v>
      </c>
    </row>
    <row r="61" spans="1:6">
      <c r="A61" s="17" t="s">
        <v>378</v>
      </c>
      <c r="B61" s="17" t="s">
        <v>379</v>
      </c>
      <c r="C61" s="136">
        <v>0.48958333333333331</v>
      </c>
      <c r="D61" s="17"/>
      <c r="E61" s="137">
        <v>17000</v>
      </c>
      <c r="F61" s="17" t="s">
        <v>354</v>
      </c>
    </row>
    <row r="62" spans="1:6">
      <c r="A62" s="17" t="s">
        <v>378</v>
      </c>
      <c r="B62" s="17" t="s">
        <v>379</v>
      </c>
      <c r="C62" s="136">
        <v>0.41666666666666669</v>
      </c>
      <c r="D62" s="17"/>
      <c r="E62" s="137">
        <v>20000</v>
      </c>
      <c r="F62" s="17" t="s">
        <v>354</v>
      </c>
    </row>
    <row r="63" spans="1:6">
      <c r="A63" s="17" t="s">
        <v>380</v>
      </c>
      <c r="B63" s="17" t="s">
        <v>381</v>
      </c>
      <c r="C63" s="145">
        <v>0.39374999999999999</v>
      </c>
      <c r="D63" s="17"/>
      <c r="E63" s="137">
        <v>22500</v>
      </c>
      <c r="F63" s="17" t="s">
        <v>354</v>
      </c>
    </row>
    <row r="64" spans="1:6">
      <c r="A64" s="17" t="s">
        <v>206</v>
      </c>
      <c r="B64" s="17" t="s">
        <v>207</v>
      </c>
      <c r="C64" s="136">
        <v>0.41319444444444442</v>
      </c>
      <c r="D64" s="17"/>
      <c r="E64" s="137">
        <v>20000</v>
      </c>
      <c r="F64" s="17" t="s">
        <v>354</v>
      </c>
    </row>
    <row r="65" spans="1:7">
      <c r="A65" s="17" t="s">
        <v>204</v>
      </c>
      <c r="B65" s="17" t="s">
        <v>205</v>
      </c>
      <c r="C65" s="136">
        <v>0.3888888888888889</v>
      </c>
      <c r="D65" s="17"/>
      <c r="E65" s="137">
        <v>20500</v>
      </c>
      <c r="F65" s="17" t="s">
        <v>354</v>
      </c>
    </row>
    <row r="66" spans="1:7">
      <c r="A66" s="17" t="s">
        <v>208</v>
      </c>
      <c r="B66" s="17" t="s">
        <v>382</v>
      </c>
      <c r="C66" s="136">
        <v>0.50347222222222221</v>
      </c>
      <c r="D66" s="17"/>
      <c r="E66" s="137">
        <v>19000</v>
      </c>
      <c r="F66" s="17" t="s">
        <v>354</v>
      </c>
    </row>
    <row r="67" spans="1:7">
      <c r="A67" s="17" t="s">
        <v>211</v>
      </c>
      <c r="B67" s="17" t="s">
        <v>79</v>
      </c>
      <c r="C67" s="136">
        <v>0.44791666666666669</v>
      </c>
      <c r="D67" s="17"/>
      <c r="E67" s="137">
        <v>20000</v>
      </c>
      <c r="F67" s="17" t="s">
        <v>354</v>
      </c>
    </row>
    <row r="68" spans="1:7">
      <c r="A68" s="17" t="s">
        <v>383</v>
      </c>
      <c r="B68" s="17" t="s">
        <v>384</v>
      </c>
      <c r="C68" s="136">
        <v>0.625</v>
      </c>
      <c r="D68" s="17"/>
      <c r="E68" s="137">
        <v>25000</v>
      </c>
      <c r="F68" s="17" t="s">
        <v>354</v>
      </c>
    </row>
    <row r="69" spans="1:7">
      <c r="A69" s="17" t="s">
        <v>383</v>
      </c>
      <c r="B69" s="17" t="s">
        <v>384</v>
      </c>
      <c r="C69" s="136">
        <v>0.43055555555555558</v>
      </c>
      <c r="D69" s="17"/>
      <c r="E69" s="137">
        <v>26500</v>
      </c>
      <c r="F69" s="17" t="s">
        <v>354</v>
      </c>
    </row>
    <row r="70" spans="1:7">
      <c r="A70" s="17" t="s">
        <v>385</v>
      </c>
      <c r="B70" s="17" t="s">
        <v>386</v>
      </c>
      <c r="C70" s="136">
        <v>0.5625</v>
      </c>
      <c r="D70" s="17"/>
      <c r="E70" s="137">
        <v>25500</v>
      </c>
      <c r="F70" s="17" t="s">
        <v>354</v>
      </c>
    </row>
    <row r="71" spans="1:7">
      <c r="A71" s="17" t="s">
        <v>387</v>
      </c>
      <c r="B71" s="17" t="s">
        <v>219</v>
      </c>
      <c r="C71" s="136">
        <v>0.43055555555555558</v>
      </c>
      <c r="D71" s="17"/>
      <c r="E71" s="137">
        <v>26000</v>
      </c>
      <c r="F71" s="17" t="s">
        <v>354</v>
      </c>
    </row>
    <row r="72" spans="1:7">
      <c r="A72" s="138" t="s">
        <v>388</v>
      </c>
      <c r="B72" s="138" t="s">
        <v>389</v>
      </c>
      <c r="C72" s="139">
        <v>0.47291666666666665</v>
      </c>
      <c r="D72" s="138"/>
      <c r="E72" s="138">
        <v>25000</v>
      </c>
      <c r="F72" s="138" t="s">
        <v>354</v>
      </c>
      <c r="G72" s="50"/>
    </row>
    <row r="73" spans="1:7">
      <c r="A73" s="17" t="s">
        <v>390</v>
      </c>
      <c r="B73" s="17" t="s">
        <v>391</v>
      </c>
      <c r="C73" s="136">
        <v>0.40277777777777773</v>
      </c>
      <c r="D73" s="17"/>
      <c r="E73" s="137">
        <v>10000</v>
      </c>
      <c r="F73" s="17" t="s">
        <v>354</v>
      </c>
    </row>
    <row r="74" spans="1:7">
      <c r="A74" s="17" t="s">
        <v>392</v>
      </c>
      <c r="B74" s="17" t="s">
        <v>393</v>
      </c>
      <c r="C74" s="17" t="s">
        <v>282</v>
      </c>
      <c r="D74" s="17"/>
      <c r="E74" s="17">
        <v>26000</v>
      </c>
      <c r="F74" s="17" t="s">
        <v>354</v>
      </c>
    </row>
    <row r="75" spans="1:7">
      <c r="A75" s="17" t="s">
        <v>394</v>
      </c>
      <c r="B75" s="17" t="s">
        <v>395</v>
      </c>
      <c r="C75" s="136">
        <v>0.41666666666666669</v>
      </c>
      <c r="D75" s="17"/>
      <c r="E75" s="137">
        <v>25000</v>
      </c>
      <c r="F75" s="17" t="s">
        <v>354</v>
      </c>
    </row>
    <row r="76" spans="1:7">
      <c r="A76" s="17" t="s">
        <v>396</v>
      </c>
      <c r="B76" s="17" t="s">
        <v>397</v>
      </c>
      <c r="C76" s="136">
        <v>0.39444444444444443</v>
      </c>
      <c r="D76" s="17"/>
      <c r="E76" s="137">
        <v>25000</v>
      </c>
      <c r="F76" s="17" t="s">
        <v>354</v>
      </c>
    </row>
    <row r="77" spans="1:7">
      <c r="A77" s="17" t="s">
        <v>398</v>
      </c>
      <c r="B77" s="17" t="s">
        <v>399</v>
      </c>
      <c r="C77" s="136">
        <v>0.45833333333333331</v>
      </c>
      <c r="D77" s="17"/>
      <c r="E77" s="137">
        <v>11000</v>
      </c>
      <c r="F77" s="17" t="s">
        <v>354</v>
      </c>
    </row>
    <row r="78" spans="1:7">
      <c r="A78" s="17" t="s">
        <v>400</v>
      </c>
      <c r="B78" s="17" t="s">
        <v>401</v>
      </c>
      <c r="C78" s="136">
        <v>0.51041666666666663</v>
      </c>
      <c r="D78" s="17"/>
      <c r="E78" s="137">
        <v>13000</v>
      </c>
      <c r="F78" s="17" t="s">
        <v>354</v>
      </c>
    </row>
    <row r="79" spans="1:7">
      <c r="A79" s="17" t="s">
        <v>402</v>
      </c>
      <c r="B79" s="17" t="s">
        <v>403</v>
      </c>
      <c r="C79" s="17" t="s">
        <v>282</v>
      </c>
      <c r="D79" s="17"/>
      <c r="E79" s="137">
        <v>16000</v>
      </c>
      <c r="F79" s="17" t="s">
        <v>354</v>
      </c>
    </row>
    <row r="80" spans="1:7">
      <c r="A80" s="17" t="s">
        <v>404</v>
      </c>
      <c r="B80" s="17" t="s">
        <v>405</v>
      </c>
      <c r="C80" s="136">
        <v>0.50347222222222221</v>
      </c>
      <c r="D80" s="17"/>
      <c r="E80" s="137">
        <v>25000</v>
      </c>
      <c r="F80" s="17" t="s">
        <v>354</v>
      </c>
    </row>
  </sheetData>
  <phoneticPr fontId="29" type="noConversion"/>
  <pageMargins left="0.75" right="0.75" top="1" bottom="1" header="0.5" footer="0.5"/>
  <pageSetup scale="75" orientation="portrait" horizontalDpi="4294967292" verticalDpi="4294967292"/>
  <headerFooter>
    <oddHeader xml:space="preserve">&amp;C&amp;"Calibri,Regular"&amp;K000000Day in the Life of the Hudson River_x000D_October 20, 2016 Standardized Salinity 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zoomScale="80" zoomScaleNormal="80" zoomScalePageLayoutView="80" workbookViewId="0">
      <pane ySplit="1" topLeftCell="A89" activePane="bottomLeft" state="frozen"/>
      <selection pane="bottomLeft" activeCell="B80" sqref="B80"/>
    </sheetView>
  </sheetViews>
  <sheetFormatPr baseColWidth="10" defaultColWidth="8.83203125" defaultRowHeight="15" x14ac:dyDescent="0"/>
  <cols>
    <col min="1" max="1" width="9.83203125" style="66" customWidth="1"/>
    <col min="2" max="2" width="9.6640625" style="66" customWidth="1"/>
    <col min="3" max="3" width="8" style="66" customWidth="1"/>
    <col min="4" max="4" width="7.33203125" style="66" customWidth="1"/>
    <col min="5" max="5" width="7.1640625" style="66" customWidth="1"/>
    <col min="6" max="6" width="12.5" style="66" customWidth="1"/>
    <col min="7" max="7" width="17.33203125" style="66" customWidth="1"/>
    <col min="8" max="8" width="7.83203125" style="66" customWidth="1"/>
    <col min="9" max="10" width="6.6640625" style="66" customWidth="1"/>
    <col min="11" max="11" width="5" style="66" customWidth="1"/>
    <col min="12" max="12" width="7" style="66" customWidth="1"/>
    <col min="13" max="13" width="5.83203125" style="66" customWidth="1"/>
    <col min="14" max="14" width="10.83203125" style="66" customWidth="1"/>
    <col min="15" max="15" width="7.83203125" style="66" customWidth="1"/>
    <col min="16" max="16" width="8.83203125" style="66"/>
    <col min="17" max="17" width="6.1640625" style="66" customWidth="1"/>
    <col min="18" max="18" width="8.83203125" style="66"/>
    <col min="19" max="19" width="7" style="66" customWidth="1"/>
    <col min="20" max="20" width="6.5" style="66" customWidth="1"/>
    <col min="21" max="16384" width="8.83203125" style="66"/>
  </cols>
  <sheetData>
    <row r="1" spans="1:20" s="98" customFormat="1" ht="148">
      <c r="A1" s="94" t="s">
        <v>645</v>
      </c>
      <c r="B1" s="95" t="s">
        <v>418</v>
      </c>
      <c r="C1" s="96" t="s">
        <v>432</v>
      </c>
      <c r="D1" s="94" t="s">
        <v>433</v>
      </c>
      <c r="E1" s="96" t="s">
        <v>434</v>
      </c>
      <c r="F1" s="96" t="s">
        <v>435</v>
      </c>
      <c r="G1" s="96" t="s">
        <v>436</v>
      </c>
      <c r="H1" s="96" t="s">
        <v>437</v>
      </c>
      <c r="I1" s="96" t="s">
        <v>438</v>
      </c>
      <c r="J1" s="96" t="s">
        <v>439</v>
      </c>
      <c r="K1" s="96" t="s">
        <v>440</v>
      </c>
      <c r="L1" s="96" t="s">
        <v>441</v>
      </c>
      <c r="M1" s="96" t="s">
        <v>442</v>
      </c>
      <c r="N1" s="96" t="s">
        <v>443</v>
      </c>
      <c r="O1" s="94" t="s">
        <v>444</v>
      </c>
      <c r="P1" s="94" t="s">
        <v>445</v>
      </c>
      <c r="Q1" s="97" t="s">
        <v>446</v>
      </c>
      <c r="R1" s="96" t="s">
        <v>447</v>
      </c>
      <c r="S1" s="96" t="s">
        <v>448</v>
      </c>
      <c r="T1" s="96" t="s">
        <v>449</v>
      </c>
    </row>
    <row r="2" spans="1:20" ht="30">
      <c r="A2" s="55" t="s">
        <v>0</v>
      </c>
      <c r="B2" s="56" t="s">
        <v>1</v>
      </c>
      <c r="C2" s="64">
        <v>0.375</v>
      </c>
      <c r="D2" s="63">
        <v>10.5</v>
      </c>
      <c r="E2" s="63">
        <v>50.9</v>
      </c>
      <c r="F2" s="63" t="s">
        <v>450</v>
      </c>
      <c r="G2" s="63" t="s">
        <v>451</v>
      </c>
      <c r="H2" s="63">
        <v>50</v>
      </c>
      <c r="I2" s="62"/>
      <c r="J2" s="62"/>
      <c r="K2" s="62"/>
      <c r="L2" s="63">
        <v>1</v>
      </c>
      <c r="M2" s="62"/>
      <c r="N2" s="63" t="s">
        <v>452</v>
      </c>
      <c r="O2" s="63">
        <v>9</v>
      </c>
      <c r="P2" s="63">
        <v>48.2</v>
      </c>
      <c r="Q2" s="62"/>
      <c r="R2" s="63">
        <v>60</v>
      </c>
      <c r="S2" s="62"/>
      <c r="T2" s="62"/>
    </row>
    <row r="3" spans="1:20" ht="28">
      <c r="A3" s="57" t="s">
        <v>2</v>
      </c>
      <c r="B3" s="56" t="s">
        <v>3</v>
      </c>
      <c r="C3" s="64">
        <v>0.44444444444444442</v>
      </c>
      <c r="D3" s="63">
        <v>10</v>
      </c>
      <c r="E3" s="63">
        <v>50</v>
      </c>
      <c r="F3" s="63" t="s">
        <v>453</v>
      </c>
      <c r="G3" s="63" t="s">
        <v>454</v>
      </c>
      <c r="H3" s="63">
        <v>75</v>
      </c>
      <c r="I3" s="62"/>
      <c r="J3" s="62"/>
      <c r="K3" s="62"/>
      <c r="L3" s="63">
        <v>4</v>
      </c>
      <c r="M3" s="63" t="s">
        <v>455</v>
      </c>
      <c r="N3" s="63" t="s">
        <v>456</v>
      </c>
      <c r="O3" s="63">
        <v>11</v>
      </c>
      <c r="P3" s="63">
        <v>52</v>
      </c>
      <c r="Q3" s="62"/>
      <c r="R3" s="63">
        <v>93.8</v>
      </c>
      <c r="S3" s="62"/>
      <c r="T3" s="62"/>
    </row>
    <row r="4" spans="1:20" ht="45">
      <c r="A4" s="57" t="s">
        <v>151</v>
      </c>
      <c r="B4" s="56" t="s">
        <v>4</v>
      </c>
      <c r="C4" s="64">
        <v>0.43263888888888885</v>
      </c>
      <c r="D4" s="63">
        <v>6</v>
      </c>
      <c r="E4" s="63">
        <v>41</v>
      </c>
      <c r="F4" s="63" t="s">
        <v>457</v>
      </c>
      <c r="G4" s="63" t="s">
        <v>458</v>
      </c>
      <c r="H4" s="63">
        <v>75</v>
      </c>
      <c r="I4" s="63">
        <v>7</v>
      </c>
      <c r="J4" s="62"/>
      <c r="K4" s="63">
        <v>6</v>
      </c>
      <c r="L4" s="63">
        <v>2</v>
      </c>
      <c r="M4" s="63" t="s">
        <v>459</v>
      </c>
      <c r="N4" s="63" t="s">
        <v>460</v>
      </c>
      <c r="O4" s="63">
        <v>10</v>
      </c>
      <c r="P4" s="63">
        <v>50</v>
      </c>
      <c r="Q4" s="62"/>
      <c r="R4" s="63">
        <v>26.69</v>
      </c>
      <c r="S4" s="62"/>
      <c r="T4" s="62"/>
    </row>
    <row r="5" spans="1:20">
      <c r="A5" s="57" t="s">
        <v>5</v>
      </c>
      <c r="B5" s="56" t="s">
        <v>6</v>
      </c>
      <c r="C5" s="64">
        <v>0.44444444444444442</v>
      </c>
      <c r="D5" s="63">
        <v>12</v>
      </c>
      <c r="E5" s="63">
        <v>53</v>
      </c>
      <c r="F5" s="63" t="s">
        <v>461</v>
      </c>
      <c r="G5" s="63" t="s">
        <v>462</v>
      </c>
      <c r="H5" s="63">
        <v>75</v>
      </c>
      <c r="I5" s="62"/>
      <c r="J5" s="62"/>
      <c r="K5" s="62"/>
      <c r="L5" s="62"/>
      <c r="M5" s="62"/>
      <c r="N5" s="63" t="s">
        <v>463</v>
      </c>
      <c r="O5" s="63">
        <v>15</v>
      </c>
      <c r="P5" s="63">
        <v>60</v>
      </c>
      <c r="Q5" s="62"/>
      <c r="R5" s="63">
        <v>108.5</v>
      </c>
      <c r="S5" s="62"/>
      <c r="T5" s="62"/>
    </row>
    <row r="6" spans="1:20" ht="28">
      <c r="A6" s="57" t="s">
        <v>7</v>
      </c>
      <c r="B6" s="56" t="s">
        <v>8</v>
      </c>
      <c r="C6" s="64">
        <v>0.54166666666666663</v>
      </c>
      <c r="D6" s="62"/>
      <c r="E6" s="62"/>
      <c r="F6" s="63" t="s">
        <v>464</v>
      </c>
      <c r="G6" s="63" t="s">
        <v>465</v>
      </c>
      <c r="H6" s="62"/>
      <c r="I6" s="62"/>
      <c r="J6" s="62"/>
      <c r="K6" s="62"/>
      <c r="L6" s="62"/>
      <c r="M6" s="62"/>
      <c r="N6" s="63" t="s">
        <v>463</v>
      </c>
      <c r="O6" s="63">
        <v>13</v>
      </c>
      <c r="P6" s="63">
        <v>54</v>
      </c>
      <c r="Q6" s="62"/>
      <c r="R6" s="63">
        <v>120</v>
      </c>
      <c r="S6" s="62"/>
      <c r="T6" s="62"/>
    </row>
    <row r="7" spans="1:20" ht="30">
      <c r="A7" s="57" t="s">
        <v>152</v>
      </c>
      <c r="B7" s="56" t="s">
        <v>9</v>
      </c>
      <c r="C7" s="64">
        <v>0.52083333333333337</v>
      </c>
      <c r="D7" s="63">
        <v>13</v>
      </c>
      <c r="E7" s="63">
        <v>55.4</v>
      </c>
      <c r="F7" s="63" t="s">
        <v>466</v>
      </c>
      <c r="G7" s="63" t="s">
        <v>467</v>
      </c>
      <c r="H7" s="63">
        <v>50</v>
      </c>
      <c r="I7" s="62"/>
      <c r="J7" s="62"/>
      <c r="K7" s="62"/>
      <c r="L7" s="62"/>
      <c r="M7" s="62"/>
      <c r="N7" s="60" t="s">
        <v>463</v>
      </c>
      <c r="O7" s="63">
        <v>12.25</v>
      </c>
      <c r="P7" s="63">
        <v>54</v>
      </c>
      <c r="Q7" s="62"/>
      <c r="R7" s="62"/>
      <c r="S7" s="63">
        <v>30</v>
      </c>
      <c r="T7" s="62"/>
    </row>
    <row r="8" spans="1:20" ht="28">
      <c r="A8" s="57" t="s">
        <v>153</v>
      </c>
      <c r="B8" s="56" t="s">
        <v>9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</row>
    <row r="9" spans="1:20" ht="30">
      <c r="A9" s="57" t="s">
        <v>10</v>
      </c>
      <c r="B9" s="56" t="s">
        <v>11</v>
      </c>
      <c r="C9" s="64">
        <v>0.4375</v>
      </c>
      <c r="D9" s="63">
        <v>17</v>
      </c>
      <c r="E9" s="63">
        <v>60</v>
      </c>
      <c r="F9" s="63" t="s">
        <v>468</v>
      </c>
      <c r="G9" s="63" t="s">
        <v>469</v>
      </c>
      <c r="H9" s="62"/>
      <c r="I9" s="62"/>
      <c r="J9" s="63" t="s">
        <v>470</v>
      </c>
      <c r="K9" s="62"/>
      <c r="L9" s="59">
        <v>42372</v>
      </c>
      <c r="M9" s="62"/>
      <c r="N9" s="62"/>
      <c r="O9" s="63">
        <v>10</v>
      </c>
      <c r="P9" s="63">
        <v>50</v>
      </c>
      <c r="Q9" s="62"/>
      <c r="R9" s="63">
        <v>11</v>
      </c>
      <c r="S9" s="62"/>
      <c r="T9" s="62"/>
    </row>
    <row r="10" spans="1:20" ht="45">
      <c r="A10" s="57" t="s">
        <v>12</v>
      </c>
      <c r="B10" s="56" t="s">
        <v>13</v>
      </c>
      <c r="C10" s="64">
        <v>0.44097222222222227</v>
      </c>
      <c r="D10" s="63">
        <v>7.8</v>
      </c>
      <c r="E10" s="63">
        <v>46</v>
      </c>
      <c r="F10" s="63" t="s">
        <v>471</v>
      </c>
      <c r="G10" s="63" t="s">
        <v>472</v>
      </c>
      <c r="H10" s="63" t="s">
        <v>473</v>
      </c>
      <c r="I10" s="62"/>
      <c r="J10" s="62"/>
      <c r="K10" s="62"/>
      <c r="L10" s="63">
        <v>2</v>
      </c>
      <c r="M10" s="62"/>
      <c r="N10" s="63" t="s">
        <v>474</v>
      </c>
      <c r="O10" s="63">
        <v>10.4</v>
      </c>
      <c r="P10" s="63">
        <v>50.8</v>
      </c>
      <c r="Q10" s="62"/>
      <c r="R10" s="62"/>
      <c r="S10" s="63">
        <v>3.33</v>
      </c>
      <c r="T10" s="62"/>
    </row>
    <row r="11" spans="1:20" ht="30">
      <c r="A11" s="57" t="s">
        <v>154</v>
      </c>
      <c r="B11" s="56" t="s">
        <v>155</v>
      </c>
      <c r="C11" s="64">
        <v>0.64583333333333337</v>
      </c>
      <c r="D11" s="63">
        <v>13.5</v>
      </c>
      <c r="E11" s="63">
        <v>56.3</v>
      </c>
      <c r="F11" s="63" t="s">
        <v>475</v>
      </c>
      <c r="G11" s="63" t="s">
        <v>476</v>
      </c>
      <c r="H11" s="63" t="s">
        <v>477</v>
      </c>
      <c r="I11" s="63">
        <v>0</v>
      </c>
      <c r="J11" s="63">
        <v>0</v>
      </c>
      <c r="K11" s="63">
        <v>0</v>
      </c>
      <c r="L11" s="63">
        <v>0</v>
      </c>
      <c r="M11" s="63" t="s">
        <v>478</v>
      </c>
      <c r="N11" s="62"/>
      <c r="O11" s="63">
        <v>12.5</v>
      </c>
      <c r="P11" s="60">
        <v>54.5</v>
      </c>
      <c r="Q11" s="62"/>
      <c r="R11" s="62"/>
      <c r="S11" s="63">
        <v>15</v>
      </c>
      <c r="T11" s="62"/>
    </row>
    <row r="12" spans="1:20" ht="30">
      <c r="A12" s="57" t="s">
        <v>156</v>
      </c>
      <c r="B12" s="56" t="s">
        <v>158</v>
      </c>
      <c r="C12" s="64">
        <v>0.44791666666666669</v>
      </c>
      <c r="D12" s="63">
        <v>11</v>
      </c>
      <c r="E12" s="63">
        <v>51.8</v>
      </c>
      <c r="F12" s="63" t="s">
        <v>479</v>
      </c>
      <c r="G12" s="62"/>
      <c r="H12" s="62"/>
      <c r="I12" s="62"/>
      <c r="J12" s="62"/>
      <c r="K12" s="62"/>
      <c r="L12" s="63">
        <v>1</v>
      </c>
      <c r="M12" s="63" t="s">
        <v>480</v>
      </c>
      <c r="N12" s="62"/>
      <c r="O12" s="63">
        <v>10</v>
      </c>
      <c r="P12" s="63">
        <v>50</v>
      </c>
      <c r="Q12" s="63">
        <v>220</v>
      </c>
      <c r="R12" s="62"/>
      <c r="S12" s="62"/>
      <c r="T12" s="62"/>
    </row>
    <row r="13" spans="1:20">
      <c r="A13" s="57" t="s">
        <v>157</v>
      </c>
      <c r="B13" s="56" t="s">
        <v>159</v>
      </c>
      <c r="C13" s="64">
        <v>0.43402777777777773</v>
      </c>
      <c r="D13" s="63">
        <v>10</v>
      </c>
      <c r="E13" s="63">
        <v>50</v>
      </c>
      <c r="F13" s="63" t="s">
        <v>481</v>
      </c>
      <c r="G13" s="63" t="s">
        <v>482</v>
      </c>
      <c r="H13" s="63" t="s">
        <v>483</v>
      </c>
      <c r="I13" s="63">
        <v>0</v>
      </c>
      <c r="J13" s="63">
        <v>0</v>
      </c>
      <c r="K13" s="63">
        <v>0</v>
      </c>
      <c r="L13" s="63">
        <v>0</v>
      </c>
      <c r="M13" s="63" t="s">
        <v>478</v>
      </c>
      <c r="N13" s="63" t="s">
        <v>463</v>
      </c>
      <c r="O13" s="63">
        <v>10</v>
      </c>
      <c r="P13" s="63">
        <v>50</v>
      </c>
      <c r="Q13" s="62"/>
      <c r="R13" s="63">
        <v>32</v>
      </c>
      <c r="S13" s="62"/>
      <c r="T13" s="62"/>
    </row>
    <row r="14" spans="1:20" ht="30">
      <c r="A14" s="57" t="s">
        <v>14</v>
      </c>
      <c r="B14" s="56" t="s">
        <v>15</v>
      </c>
      <c r="C14" s="64">
        <v>0.44097222222222227</v>
      </c>
      <c r="D14" s="63">
        <v>8</v>
      </c>
      <c r="E14" s="63">
        <v>47</v>
      </c>
      <c r="F14" s="63" t="s">
        <v>481</v>
      </c>
      <c r="G14" s="63" t="s">
        <v>484</v>
      </c>
      <c r="H14" s="63" t="s">
        <v>473</v>
      </c>
      <c r="I14" s="63">
        <v>2.5</v>
      </c>
      <c r="J14" s="62"/>
      <c r="K14" s="62"/>
      <c r="L14" s="63">
        <v>1</v>
      </c>
      <c r="M14" s="62"/>
      <c r="N14" s="63" t="s">
        <v>463</v>
      </c>
      <c r="O14" s="63">
        <v>13.3</v>
      </c>
      <c r="P14" s="63">
        <v>55.94</v>
      </c>
      <c r="Q14" s="62"/>
      <c r="R14" s="63">
        <v>92.5</v>
      </c>
      <c r="S14" s="63">
        <v>40</v>
      </c>
      <c r="T14" s="62"/>
    </row>
    <row r="15" spans="1:20" ht="30">
      <c r="A15" s="57" t="s">
        <v>16</v>
      </c>
      <c r="B15" s="56" t="s">
        <v>17</v>
      </c>
      <c r="C15" s="64">
        <v>0.43888888888888888</v>
      </c>
      <c r="D15" s="63">
        <v>13</v>
      </c>
      <c r="E15" s="63">
        <v>54</v>
      </c>
      <c r="F15" s="63" t="s">
        <v>485</v>
      </c>
      <c r="G15" s="63" t="s">
        <v>476</v>
      </c>
      <c r="H15" s="63" t="s">
        <v>473</v>
      </c>
      <c r="I15" s="62"/>
      <c r="J15" s="62"/>
      <c r="K15" s="62"/>
      <c r="L15" s="62"/>
      <c r="M15" s="62"/>
      <c r="N15" s="63" t="s">
        <v>486</v>
      </c>
      <c r="O15" s="63">
        <v>12</v>
      </c>
      <c r="P15" s="63">
        <v>55</v>
      </c>
      <c r="Q15" s="62"/>
      <c r="R15" s="63">
        <v>86</v>
      </c>
      <c r="S15" s="62"/>
      <c r="T15" s="62"/>
    </row>
    <row r="16" spans="1:20" ht="30">
      <c r="A16" s="57" t="s">
        <v>160</v>
      </c>
      <c r="B16" s="56" t="s">
        <v>161</v>
      </c>
      <c r="C16" s="64">
        <v>0.46875</v>
      </c>
      <c r="D16" s="63">
        <v>10</v>
      </c>
      <c r="E16" s="63">
        <v>50</v>
      </c>
      <c r="F16" s="63" t="s">
        <v>487</v>
      </c>
      <c r="G16" s="63" t="s">
        <v>488</v>
      </c>
      <c r="H16" s="63" t="s">
        <v>483</v>
      </c>
      <c r="I16" s="62"/>
      <c r="J16" s="62"/>
      <c r="K16" s="62"/>
      <c r="L16" s="63">
        <v>1</v>
      </c>
      <c r="M16" s="63" t="s">
        <v>480</v>
      </c>
      <c r="N16" s="62"/>
      <c r="O16" s="63">
        <v>12</v>
      </c>
      <c r="P16" s="63">
        <v>53</v>
      </c>
      <c r="Q16" s="62"/>
      <c r="R16" s="62"/>
      <c r="S16" s="62"/>
      <c r="T16" s="62"/>
    </row>
    <row r="17" spans="1:20" ht="60">
      <c r="A17" s="57" t="s">
        <v>18</v>
      </c>
      <c r="B17" s="56" t="s">
        <v>19</v>
      </c>
      <c r="C17" s="64">
        <v>0.45833333333333331</v>
      </c>
      <c r="D17" s="63">
        <v>13</v>
      </c>
      <c r="E17" s="63">
        <v>55.4</v>
      </c>
      <c r="F17" s="63" t="s">
        <v>489</v>
      </c>
      <c r="G17" s="63" t="s">
        <v>490</v>
      </c>
      <c r="H17" s="63" t="s">
        <v>473</v>
      </c>
      <c r="I17" s="62"/>
      <c r="J17" s="62"/>
      <c r="K17" s="62"/>
      <c r="L17" s="63">
        <v>2</v>
      </c>
      <c r="M17" s="63" t="s">
        <v>491</v>
      </c>
      <c r="N17" s="63" t="s">
        <v>463</v>
      </c>
      <c r="O17" s="63">
        <v>12</v>
      </c>
      <c r="P17" s="63">
        <v>53.6</v>
      </c>
      <c r="Q17" s="62"/>
      <c r="R17" s="62"/>
      <c r="S17" s="62"/>
      <c r="T17" s="62"/>
    </row>
    <row r="18" spans="1:20" ht="28">
      <c r="A18" s="57" t="s">
        <v>20</v>
      </c>
      <c r="B18" s="55" t="s">
        <v>21</v>
      </c>
      <c r="C18" s="64">
        <v>0.43958333333333338</v>
      </c>
      <c r="D18" s="63">
        <v>13</v>
      </c>
      <c r="E18" s="63">
        <v>55</v>
      </c>
      <c r="F18" s="63" t="s">
        <v>499</v>
      </c>
      <c r="G18" s="63" t="s">
        <v>500</v>
      </c>
      <c r="H18" s="63" t="s">
        <v>483</v>
      </c>
      <c r="I18" s="62"/>
      <c r="J18" s="62"/>
      <c r="K18" s="62"/>
      <c r="L18" s="63">
        <v>3</v>
      </c>
      <c r="M18" s="63" t="s">
        <v>501</v>
      </c>
      <c r="N18" s="63" t="s">
        <v>486</v>
      </c>
      <c r="O18" s="63">
        <v>10</v>
      </c>
      <c r="P18" s="63">
        <v>50</v>
      </c>
      <c r="Q18" s="62"/>
      <c r="R18" s="63">
        <v>25</v>
      </c>
      <c r="S18" s="62"/>
      <c r="T18" s="62"/>
    </row>
    <row r="19" spans="1:20" ht="75">
      <c r="A19" s="57" t="s">
        <v>162</v>
      </c>
      <c r="B19" s="55" t="s">
        <v>163</v>
      </c>
      <c r="C19" s="64">
        <v>0.44930555555555557</v>
      </c>
      <c r="D19" s="63">
        <v>12.6</v>
      </c>
      <c r="E19" s="63">
        <v>54</v>
      </c>
      <c r="F19" s="63" t="s">
        <v>502</v>
      </c>
      <c r="G19" s="63" t="s">
        <v>503</v>
      </c>
      <c r="H19" s="63" t="s">
        <v>483</v>
      </c>
      <c r="I19" s="62"/>
      <c r="J19" s="62"/>
      <c r="K19" s="62"/>
      <c r="L19" s="63">
        <v>3</v>
      </c>
      <c r="M19" s="62"/>
      <c r="N19" s="63" t="s">
        <v>486</v>
      </c>
      <c r="O19" s="63">
        <v>12</v>
      </c>
      <c r="P19" s="63">
        <v>54</v>
      </c>
      <c r="Q19" s="62"/>
      <c r="R19" s="63">
        <v>39.6</v>
      </c>
      <c r="S19" s="62"/>
      <c r="T19" s="62"/>
    </row>
    <row r="20" spans="1:20">
      <c r="A20" s="57" t="s">
        <v>321</v>
      </c>
      <c r="B20" s="55" t="s">
        <v>410</v>
      </c>
      <c r="C20" s="64">
        <v>0.4375</v>
      </c>
      <c r="D20" s="63">
        <v>12.7</v>
      </c>
      <c r="E20" s="63">
        <v>55</v>
      </c>
      <c r="F20" s="62"/>
      <c r="G20" s="62"/>
      <c r="H20" s="62"/>
      <c r="I20" s="63">
        <v>2.2999999999999998</v>
      </c>
      <c r="J20" s="62"/>
      <c r="K20" s="62"/>
      <c r="L20" s="63">
        <v>2</v>
      </c>
      <c r="M20" s="62"/>
      <c r="N20" s="62"/>
      <c r="O20" s="62"/>
      <c r="P20" s="62"/>
      <c r="Q20" s="62"/>
      <c r="R20" s="63">
        <v>22</v>
      </c>
      <c r="S20" s="62"/>
      <c r="T20" s="62"/>
    </row>
    <row r="21" spans="1:20" ht="28">
      <c r="A21" s="57" t="s">
        <v>164</v>
      </c>
      <c r="B21" s="55" t="s">
        <v>22</v>
      </c>
      <c r="C21" s="63" t="s">
        <v>413</v>
      </c>
      <c r="D21" s="63">
        <v>13</v>
      </c>
      <c r="E21" s="63">
        <v>56</v>
      </c>
      <c r="F21" s="63" t="s">
        <v>481</v>
      </c>
      <c r="G21" s="63" t="s">
        <v>504</v>
      </c>
      <c r="H21" s="62"/>
      <c r="I21" s="62"/>
      <c r="J21" s="62"/>
      <c r="K21" s="62"/>
      <c r="L21" s="62"/>
      <c r="M21" s="62"/>
      <c r="N21" s="62"/>
      <c r="O21" s="63">
        <v>12</v>
      </c>
      <c r="P21" s="63">
        <v>54</v>
      </c>
      <c r="Q21" s="62"/>
      <c r="R21" s="63" t="s">
        <v>505</v>
      </c>
      <c r="S21" s="62"/>
      <c r="T21" s="62"/>
    </row>
    <row r="22" spans="1:20" ht="28">
      <c r="A22" s="57" t="s">
        <v>165</v>
      </c>
      <c r="B22" s="55" t="s">
        <v>22</v>
      </c>
      <c r="C22" s="64">
        <v>0.42708333333333331</v>
      </c>
      <c r="D22" s="63">
        <v>10</v>
      </c>
      <c r="E22" s="63">
        <v>50</v>
      </c>
      <c r="F22" s="62"/>
      <c r="G22" s="62"/>
      <c r="H22" s="63" t="s">
        <v>477</v>
      </c>
      <c r="I22" s="62"/>
      <c r="J22" s="62"/>
      <c r="K22" s="62"/>
      <c r="L22" s="63">
        <v>4</v>
      </c>
      <c r="M22" s="62"/>
      <c r="N22" s="63" t="s">
        <v>486</v>
      </c>
      <c r="O22" s="62"/>
      <c r="P22" s="62"/>
      <c r="Q22" s="62"/>
      <c r="R22" s="62"/>
      <c r="S22" s="62"/>
      <c r="T22" s="63">
        <v>13.6</v>
      </c>
    </row>
    <row r="23" spans="1:20" ht="28">
      <c r="A23" s="57" t="s">
        <v>23</v>
      </c>
      <c r="B23" s="55" t="s">
        <v>24</v>
      </c>
      <c r="C23" s="64">
        <v>0.5625</v>
      </c>
      <c r="D23" s="63">
        <v>19</v>
      </c>
      <c r="E23" s="63">
        <v>66</v>
      </c>
      <c r="F23" s="63" t="s">
        <v>506</v>
      </c>
      <c r="G23" s="63" t="s">
        <v>507</v>
      </c>
      <c r="H23" s="63" t="s">
        <v>477</v>
      </c>
      <c r="I23" s="63">
        <v>1.5</v>
      </c>
      <c r="J23" s="62"/>
      <c r="K23" s="62"/>
      <c r="L23" s="62"/>
      <c r="M23" s="62"/>
      <c r="N23" s="63" t="s">
        <v>463</v>
      </c>
      <c r="O23" s="63">
        <v>11</v>
      </c>
      <c r="P23" s="63">
        <v>51</v>
      </c>
      <c r="Q23" s="62"/>
      <c r="R23" s="62"/>
      <c r="S23" s="62"/>
      <c r="T23" s="62"/>
    </row>
    <row r="24" spans="1:20" ht="90">
      <c r="A24" s="57" t="s">
        <v>278</v>
      </c>
      <c r="B24" s="55" t="s">
        <v>26</v>
      </c>
      <c r="C24" s="64">
        <v>0.44930555555555557</v>
      </c>
      <c r="D24" s="63">
        <v>12.8</v>
      </c>
      <c r="E24" s="63">
        <v>55</v>
      </c>
      <c r="F24" s="63" t="s">
        <v>508</v>
      </c>
      <c r="G24" s="63" t="s">
        <v>509</v>
      </c>
      <c r="H24" s="63" t="s">
        <v>477</v>
      </c>
      <c r="I24" s="63">
        <v>2</v>
      </c>
      <c r="J24" s="62"/>
      <c r="K24" s="63">
        <v>1.7</v>
      </c>
      <c r="L24" s="63">
        <v>1</v>
      </c>
      <c r="M24" s="63" t="s">
        <v>491</v>
      </c>
      <c r="N24" s="63" t="s">
        <v>463</v>
      </c>
      <c r="O24" s="63">
        <v>12</v>
      </c>
      <c r="P24" s="63">
        <v>54</v>
      </c>
      <c r="Q24" s="62"/>
      <c r="R24" s="63">
        <v>25</v>
      </c>
      <c r="S24" s="62"/>
      <c r="T24" s="62"/>
    </row>
    <row r="25" spans="1:20" ht="28">
      <c r="A25" s="57" t="s">
        <v>27</v>
      </c>
      <c r="B25" s="55" t="s">
        <v>28</v>
      </c>
      <c r="C25" s="64">
        <v>0.43541666666666662</v>
      </c>
      <c r="D25" s="63">
        <v>13</v>
      </c>
      <c r="E25" s="63">
        <v>55</v>
      </c>
      <c r="F25" s="63" t="s">
        <v>481</v>
      </c>
      <c r="G25" s="63" t="s">
        <v>476</v>
      </c>
      <c r="H25" s="63" t="s">
        <v>473</v>
      </c>
      <c r="I25" s="62"/>
      <c r="J25" s="62"/>
      <c r="K25" s="63">
        <v>6</v>
      </c>
      <c r="L25" s="63">
        <v>2</v>
      </c>
      <c r="M25" s="63" t="s">
        <v>491</v>
      </c>
      <c r="N25" s="62"/>
      <c r="O25" s="63">
        <v>16</v>
      </c>
      <c r="P25" s="63">
        <v>60</v>
      </c>
      <c r="Q25" s="62"/>
      <c r="R25" s="63">
        <v>30</v>
      </c>
      <c r="S25" s="62"/>
      <c r="T25" s="62"/>
    </row>
    <row r="26" spans="1:20" ht="45">
      <c r="A26" s="57" t="s">
        <v>29</v>
      </c>
      <c r="B26" s="55" t="s">
        <v>30</v>
      </c>
      <c r="C26" s="64">
        <v>0.42986111111111108</v>
      </c>
      <c r="D26" s="63">
        <v>14</v>
      </c>
      <c r="E26" s="63">
        <v>57.2</v>
      </c>
      <c r="F26" s="63" t="s">
        <v>510</v>
      </c>
      <c r="G26" s="63" t="s">
        <v>511</v>
      </c>
      <c r="H26" s="63">
        <v>50</v>
      </c>
      <c r="I26" s="63">
        <v>4.3</v>
      </c>
      <c r="J26" s="62"/>
      <c r="K26" s="62"/>
      <c r="L26" s="62"/>
      <c r="M26" s="63" t="s">
        <v>455</v>
      </c>
      <c r="N26" s="63" t="s">
        <v>486</v>
      </c>
      <c r="O26" s="63">
        <v>14</v>
      </c>
      <c r="P26" s="63">
        <v>57.2</v>
      </c>
      <c r="Q26" s="62"/>
      <c r="R26" s="63">
        <v>34</v>
      </c>
      <c r="S26" s="62"/>
      <c r="T26" s="62"/>
    </row>
    <row r="27" spans="1:20" ht="60">
      <c r="A27" s="57" t="s">
        <v>31</v>
      </c>
      <c r="B27" s="55" t="s">
        <v>32</v>
      </c>
      <c r="C27" s="64">
        <v>0.42777777777777781</v>
      </c>
      <c r="D27" s="62"/>
      <c r="E27" s="62"/>
      <c r="F27" s="63" t="s">
        <v>512</v>
      </c>
      <c r="G27" s="63" t="s">
        <v>513</v>
      </c>
      <c r="H27" s="63">
        <v>50</v>
      </c>
      <c r="I27" s="62"/>
      <c r="J27" s="62"/>
      <c r="K27" s="62"/>
      <c r="L27" s="63">
        <v>2</v>
      </c>
      <c r="M27" s="63" t="s">
        <v>491</v>
      </c>
      <c r="N27" s="62"/>
      <c r="O27" s="63">
        <v>17</v>
      </c>
      <c r="P27" s="60">
        <v>62.6</v>
      </c>
      <c r="Q27" s="62"/>
      <c r="R27" s="63">
        <v>19.5</v>
      </c>
      <c r="S27" s="62"/>
      <c r="T27" s="62"/>
    </row>
    <row r="28" spans="1:20" ht="30">
      <c r="A28" s="57" t="s">
        <v>166</v>
      </c>
      <c r="B28" s="55" t="s">
        <v>33</v>
      </c>
      <c r="C28" s="64">
        <v>0.4604166666666667</v>
      </c>
      <c r="D28" s="63">
        <v>12.8</v>
      </c>
      <c r="E28" s="63">
        <v>55</v>
      </c>
      <c r="F28" s="63" t="s">
        <v>514</v>
      </c>
      <c r="G28" s="63" t="s">
        <v>515</v>
      </c>
      <c r="H28" s="63" t="s">
        <v>516</v>
      </c>
      <c r="I28" s="62"/>
      <c r="J28" s="62"/>
      <c r="K28" s="62"/>
      <c r="L28" s="63">
        <v>3</v>
      </c>
      <c r="M28" s="62"/>
      <c r="N28" s="63" t="s">
        <v>463</v>
      </c>
      <c r="O28" s="63">
        <v>16</v>
      </c>
      <c r="P28" s="63">
        <v>60.8</v>
      </c>
      <c r="Q28" s="62"/>
      <c r="R28" s="63">
        <v>35</v>
      </c>
      <c r="S28" s="62"/>
      <c r="T28" s="62"/>
    </row>
    <row r="29" spans="1:20" ht="28">
      <c r="A29" s="57" t="s">
        <v>167</v>
      </c>
      <c r="B29" s="55" t="s">
        <v>33</v>
      </c>
      <c r="C29" s="64">
        <v>0.44513888888888892</v>
      </c>
      <c r="D29" s="62"/>
      <c r="E29" s="62"/>
      <c r="F29" s="62"/>
      <c r="G29" s="62"/>
      <c r="H29" s="63" t="s">
        <v>517</v>
      </c>
      <c r="I29" s="62"/>
      <c r="J29" s="62"/>
      <c r="K29" s="62"/>
      <c r="L29" s="63">
        <v>2</v>
      </c>
      <c r="M29" s="62"/>
      <c r="N29" s="63" t="s">
        <v>486</v>
      </c>
      <c r="O29" s="63">
        <v>17</v>
      </c>
      <c r="P29" s="63">
        <v>60</v>
      </c>
      <c r="Q29" s="62"/>
      <c r="R29" s="63">
        <v>32.299999999999997</v>
      </c>
      <c r="S29" s="62"/>
      <c r="T29" s="62"/>
    </row>
    <row r="30" spans="1:20" ht="30">
      <c r="A30" s="57" t="s">
        <v>34</v>
      </c>
      <c r="B30" s="55" t="s">
        <v>35</v>
      </c>
      <c r="C30" s="64">
        <v>0.375</v>
      </c>
      <c r="D30" s="62"/>
      <c r="E30" s="62"/>
      <c r="F30" s="63" t="s">
        <v>481</v>
      </c>
      <c r="G30" s="63" t="s">
        <v>518</v>
      </c>
      <c r="H30" s="63" t="s">
        <v>516</v>
      </c>
      <c r="I30" s="62"/>
      <c r="J30" s="62"/>
      <c r="K30" s="62"/>
      <c r="L30" s="62"/>
      <c r="M30" s="62"/>
      <c r="N30" s="63" t="s">
        <v>486</v>
      </c>
      <c r="O30" s="62"/>
      <c r="P30" s="62"/>
      <c r="Q30" s="63">
        <v>71</v>
      </c>
      <c r="R30" s="63">
        <v>33.6</v>
      </c>
      <c r="S30" s="62"/>
      <c r="T30" s="62"/>
    </row>
    <row r="31" spans="1:20" ht="28">
      <c r="A31" s="57" t="s">
        <v>280</v>
      </c>
      <c r="B31" s="55" t="s">
        <v>37</v>
      </c>
      <c r="C31" s="64">
        <v>0.3923611111111111</v>
      </c>
      <c r="D31" s="63">
        <v>13</v>
      </c>
      <c r="E31" s="63">
        <v>54.7</v>
      </c>
      <c r="F31" s="63" t="s">
        <v>481</v>
      </c>
      <c r="G31" s="63" t="s">
        <v>519</v>
      </c>
      <c r="H31" s="63" t="s">
        <v>516</v>
      </c>
      <c r="I31" s="62"/>
      <c r="J31" s="62"/>
      <c r="K31" s="62"/>
      <c r="L31" s="63">
        <v>3</v>
      </c>
      <c r="M31" s="63" t="s">
        <v>455</v>
      </c>
      <c r="N31" s="63" t="s">
        <v>463</v>
      </c>
      <c r="O31" s="63">
        <v>15</v>
      </c>
      <c r="P31" s="63">
        <v>59</v>
      </c>
      <c r="Q31" s="99"/>
      <c r="R31" s="63">
        <v>33.200000000000003</v>
      </c>
      <c r="S31" s="62"/>
      <c r="T31" s="62"/>
    </row>
    <row r="32" spans="1:20" ht="45">
      <c r="A32" s="57" t="s">
        <v>38</v>
      </c>
      <c r="B32" s="56" t="s">
        <v>39</v>
      </c>
      <c r="C32" s="64">
        <v>0.4201388888888889</v>
      </c>
      <c r="D32" s="63">
        <v>14</v>
      </c>
      <c r="E32" s="63">
        <v>57.2</v>
      </c>
      <c r="F32" s="63" t="s">
        <v>520</v>
      </c>
      <c r="G32" s="63" t="s">
        <v>521</v>
      </c>
      <c r="H32" s="63" t="s">
        <v>473</v>
      </c>
      <c r="I32" s="62"/>
      <c r="J32" s="62"/>
      <c r="K32" s="62"/>
      <c r="L32" s="63">
        <v>3</v>
      </c>
      <c r="M32" s="62"/>
      <c r="N32" s="63" t="s">
        <v>486</v>
      </c>
      <c r="O32" s="63">
        <v>15.6</v>
      </c>
      <c r="P32" s="63">
        <v>60.1</v>
      </c>
      <c r="Q32" s="62"/>
      <c r="R32" s="63">
        <v>42</v>
      </c>
      <c r="S32" s="62"/>
      <c r="T32" s="62"/>
    </row>
    <row r="33" spans="1:21" ht="28">
      <c r="A33" s="57" t="s">
        <v>40</v>
      </c>
      <c r="B33" s="56" t="s">
        <v>41</v>
      </c>
      <c r="C33" s="64">
        <v>0.54166666666666663</v>
      </c>
      <c r="D33" s="63">
        <v>19</v>
      </c>
      <c r="E33" s="63">
        <v>66.2</v>
      </c>
      <c r="F33" s="63" t="s">
        <v>481</v>
      </c>
      <c r="G33" s="63" t="s">
        <v>522</v>
      </c>
      <c r="H33" s="63" t="s">
        <v>523</v>
      </c>
      <c r="I33" s="62"/>
      <c r="J33" s="62"/>
      <c r="K33" s="62"/>
      <c r="L33" s="62"/>
      <c r="M33" s="62"/>
      <c r="N33" s="63" t="s">
        <v>463</v>
      </c>
      <c r="O33" s="63">
        <v>17.3</v>
      </c>
      <c r="P33" s="63">
        <v>63.1</v>
      </c>
      <c r="Q33" s="62"/>
      <c r="R33" s="62"/>
      <c r="S33" s="63">
        <v>22</v>
      </c>
      <c r="T33" s="62"/>
    </row>
    <row r="34" spans="1:21" ht="28">
      <c r="A34" s="57" t="s">
        <v>42</v>
      </c>
      <c r="B34" s="56" t="s">
        <v>43</v>
      </c>
      <c r="C34" s="64">
        <v>0.4375</v>
      </c>
      <c r="D34" s="63">
        <v>20</v>
      </c>
      <c r="E34" s="63">
        <v>60</v>
      </c>
      <c r="F34" s="63" t="s">
        <v>524</v>
      </c>
      <c r="G34" s="63" t="s">
        <v>525</v>
      </c>
      <c r="H34" s="63" t="s">
        <v>523</v>
      </c>
      <c r="I34" s="62"/>
      <c r="J34" s="62"/>
      <c r="K34" s="62"/>
      <c r="L34" s="62"/>
      <c r="M34" s="62"/>
      <c r="N34" s="62"/>
      <c r="O34" s="62"/>
      <c r="P34" s="62"/>
      <c r="Q34" s="62"/>
      <c r="R34" s="63">
        <v>5.8</v>
      </c>
      <c r="S34" s="62"/>
      <c r="T34" s="62"/>
    </row>
    <row r="35" spans="1:21" ht="30">
      <c r="A35" s="57" t="s">
        <v>168</v>
      </c>
      <c r="B35" s="56" t="s">
        <v>44</v>
      </c>
      <c r="C35" s="64">
        <v>0.41111111111111115</v>
      </c>
      <c r="D35" s="63">
        <v>12</v>
      </c>
      <c r="E35" s="63">
        <v>52</v>
      </c>
      <c r="F35" s="63" t="s">
        <v>481</v>
      </c>
      <c r="G35" s="63" t="s">
        <v>526</v>
      </c>
      <c r="H35" s="63" t="s">
        <v>523</v>
      </c>
      <c r="I35" s="62"/>
      <c r="J35" s="62"/>
      <c r="K35" s="62"/>
      <c r="L35" s="63">
        <v>4</v>
      </c>
      <c r="M35" s="63" t="s">
        <v>491</v>
      </c>
      <c r="N35" s="63" t="s">
        <v>486</v>
      </c>
      <c r="O35" s="63">
        <v>14.5</v>
      </c>
      <c r="P35" s="60">
        <v>58.1</v>
      </c>
      <c r="Q35" s="62"/>
      <c r="R35" s="62"/>
      <c r="S35" s="63">
        <v>70</v>
      </c>
      <c r="T35" s="62"/>
    </row>
    <row r="36" spans="1:21" ht="28">
      <c r="A36" s="57" t="s">
        <v>169</v>
      </c>
      <c r="B36" s="56" t="s">
        <v>44</v>
      </c>
      <c r="C36" s="64">
        <v>0.42152777777777778</v>
      </c>
      <c r="D36" s="63">
        <v>14</v>
      </c>
      <c r="E36" s="63">
        <v>56</v>
      </c>
      <c r="F36" s="63" t="s">
        <v>481</v>
      </c>
      <c r="G36" s="63" t="s">
        <v>527</v>
      </c>
      <c r="H36" s="63" t="s">
        <v>517</v>
      </c>
      <c r="I36" s="63">
        <v>2.9</v>
      </c>
      <c r="J36" s="62"/>
      <c r="K36" s="62"/>
      <c r="L36" s="63">
        <v>3</v>
      </c>
      <c r="M36" s="63" t="s">
        <v>491</v>
      </c>
      <c r="N36" s="63" t="s">
        <v>486</v>
      </c>
      <c r="O36" s="63">
        <v>14</v>
      </c>
      <c r="P36" s="63">
        <v>58</v>
      </c>
      <c r="Q36" s="99"/>
      <c r="R36" s="63">
        <v>15</v>
      </c>
      <c r="S36" s="62"/>
      <c r="T36" s="62"/>
    </row>
    <row r="37" spans="1:21">
      <c r="A37" s="57" t="s">
        <v>45</v>
      </c>
      <c r="B37" s="56" t="s">
        <v>46</v>
      </c>
      <c r="C37" s="64">
        <v>0.44861111111111113</v>
      </c>
      <c r="D37" s="63">
        <v>26</v>
      </c>
      <c r="E37" s="63">
        <v>78.8</v>
      </c>
      <c r="F37" s="63" t="s">
        <v>528</v>
      </c>
      <c r="G37" s="63" t="s">
        <v>529</v>
      </c>
      <c r="H37" s="63" t="s">
        <v>517</v>
      </c>
      <c r="I37" s="62"/>
      <c r="J37" s="63">
        <v>10</v>
      </c>
      <c r="K37" s="63">
        <v>12</v>
      </c>
      <c r="L37" s="63">
        <v>3</v>
      </c>
      <c r="M37" s="63" t="s">
        <v>530</v>
      </c>
      <c r="N37" s="62"/>
      <c r="O37" s="63">
        <v>12</v>
      </c>
      <c r="P37" s="60">
        <v>53.6</v>
      </c>
      <c r="Q37" s="62"/>
      <c r="R37" s="63">
        <v>14.3</v>
      </c>
      <c r="S37" s="62"/>
      <c r="T37" s="62"/>
    </row>
    <row r="38" spans="1:21" ht="60">
      <c r="A38" s="57" t="s">
        <v>47</v>
      </c>
      <c r="B38" s="56" t="s">
        <v>48</v>
      </c>
      <c r="C38" s="64">
        <v>0.40972222222222227</v>
      </c>
      <c r="D38" s="63">
        <v>10</v>
      </c>
      <c r="E38" s="63">
        <v>50</v>
      </c>
      <c r="F38" s="63" t="s">
        <v>481</v>
      </c>
      <c r="G38" s="63" t="s">
        <v>531</v>
      </c>
      <c r="H38" s="63" t="s">
        <v>517</v>
      </c>
      <c r="I38" s="63"/>
      <c r="J38" s="63"/>
      <c r="K38" s="63"/>
      <c r="L38" s="63">
        <v>1</v>
      </c>
      <c r="M38" s="63"/>
      <c r="N38" s="63"/>
      <c r="O38" s="63">
        <v>15.6</v>
      </c>
      <c r="P38" s="63">
        <v>60</v>
      </c>
      <c r="Q38" s="63"/>
      <c r="R38" s="63"/>
      <c r="S38" s="63"/>
      <c r="T38" s="63"/>
      <c r="U38" s="66" t="s">
        <v>532</v>
      </c>
    </row>
    <row r="39" spans="1:21" ht="45">
      <c r="A39" s="57" t="s">
        <v>170</v>
      </c>
      <c r="B39" s="56" t="s">
        <v>171</v>
      </c>
      <c r="C39" s="64">
        <v>0.42430555555555555</v>
      </c>
      <c r="D39" s="63">
        <v>9</v>
      </c>
      <c r="E39" s="63">
        <v>48</v>
      </c>
      <c r="F39" s="63" t="s">
        <v>481</v>
      </c>
      <c r="G39" s="63" t="s">
        <v>507</v>
      </c>
      <c r="H39" s="63" t="s">
        <v>523</v>
      </c>
      <c r="I39" s="62"/>
      <c r="J39" s="62"/>
      <c r="K39" s="62"/>
      <c r="L39" s="63">
        <v>1.5</v>
      </c>
      <c r="M39" s="63" t="s">
        <v>491</v>
      </c>
      <c r="N39" s="63" t="s">
        <v>533</v>
      </c>
      <c r="O39" s="63">
        <v>17.5</v>
      </c>
      <c r="P39" s="63">
        <v>63.5</v>
      </c>
      <c r="Q39" s="62"/>
      <c r="R39" s="62"/>
      <c r="S39" s="63">
        <v>130</v>
      </c>
      <c r="T39" s="62"/>
    </row>
    <row r="40" spans="1:21" ht="28">
      <c r="A40" s="57" t="s">
        <v>285</v>
      </c>
      <c r="B40" s="56" t="s">
        <v>286</v>
      </c>
      <c r="C40" s="64">
        <v>0.38194444444444442</v>
      </c>
      <c r="D40" s="62"/>
      <c r="E40" s="62"/>
      <c r="F40" s="63" t="s">
        <v>481</v>
      </c>
      <c r="G40" s="63" t="s">
        <v>525</v>
      </c>
      <c r="H40" s="63" t="s">
        <v>516</v>
      </c>
      <c r="I40" s="62"/>
      <c r="J40" s="62"/>
      <c r="K40" s="62"/>
      <c r="L40" s="63">
        <v>3</v>
      </c>
      <c r="M40" s="62"/>
      <c r="N40" s="62"/>
      <c r="O40" s="63">
        <v>12</v>
      </c>
      <c r="P40" s="63">
        <v>52</v>
      </c>
      <c r="Q40" s="62"/>
      <c r="R40" s="63">
        <v>48.7</v>
      </c>
      <c r="S40" s="62"/>
      <c r="T40" s="62"/>
    </row>
    <row r="41" spans="1:21" ht="60">
      <c r="A41" s="57" t="s">
        <v>287</v>
      </c>
      <c r="B41" s="56" t="s">
        <v>288</v>
      </c>
      <c r="C41" s="64">
        <v>0.54166666666666663</v>
      </c>
      <c r="D41" s="63">
        <v>15.56</v>
      </c>
      <c r="E41" s="63">
        <v>60</v>
      </c>
      <c r="F41" s="63" t="s">
        <v>534</v>
      </c>
      <c r="G41" s="63" t="s">
        <v>535</v>
      </c>
      <c r="H41" s="63" t="s">
        <v>516</v>
      </c>
      <c r="I41" s="62"/>
      <c r="J41" s="62"/>
      <c r="K41" s="62"/>
      <c r="L41" s="63">
        <v>1</v>
      </c>
      <c r="M41" s="62"/>
      <c r="N41" s="63" t="s">
        <v>463</v>
      </c>
      <c r="O41" s="63">
        <v>14</v>
      </c>
      <c r="P41" s="63">
        <v>58</v>
      </c>
      <c r="Q41" s="63">
        <v>30.5</v>
      </c>
      <c r="R41" s="62"/>
      <c r="S41" s="62"/>
      <c r="T41" s="62"/>
    </row>
    <row r="42" spans="1:21" ht="30">
      <c r="A42" s="57" t="s">
        <v>49</v>
      </c>
      <c r="B42" s="56" t="s">
        <v>50</v>
      </c>
      <c r="C42" s="64">
        <v>0.4375</v>
      </c>
      <c r="D42" s="63">
        <v>12</v>
      </c>
      <c r="E42" s="63">
        <v>54</v>
      </c>
      <c r="F42" s="63" t="s">
        <v>536</v>
      </c>
      <c r="G42" s="63" t="s">
        <v>537</v>
      </c>
      <c r="H42" s="63" t="s">
        <v>523</v>
      </c>
      <c r="I42" s="62"/>
      <c r="J42" s="62"/>
      <c r="K42" s="62"/>
      <c r="L42" s="63">
        <v>4</v>
      </c>
      <c r="M42" s="62"/>
      <c r="N42" s="63" t="s">
        <v>463</v>
      </c>
      <c r="O42" s="63">
        <v>18</v>
      </c>
      <c r="P42" s="63">
        <v>64</v>
      </c>
      <c r="Q42" s="62"/>
      <c r="R42" s="63">
        <v>42.4</v>
      </c>
      <c r="S42" s="62"/>
      <c r="T42" s="62"/>
    </row>
    <row r="43" spans="1:21">
      <c r="A43" s="57" t="s">
        <v>51</v>
      </c>
      <c r="B43" s="56" t="s">
        <v>52</v>
      </c>
      <c r="C43" s="64">
        <v>0.47916666666666669</v>
      </c>
      <c r="D43" s="62"/>
      <c r="E43" s="62"/>
      <c r="F43" s="63" t="s">
        <v>538</v>
      </c>
      <c r="G43" s="63" t="s">
        <v>539</v>
      </c>
      <c r="H43" s="63" t="s">
        <v>523</v>
      </c>
      <c r="I43" s="63">
        <v>6</v>
      </c>
      <c r="J43" s="62"/>
      <c r="K43" s="62"/>
      <c r="L43" s="63">
        <v>3</v>
      </c>
      <c r="M43" s="63" t="s">
        <v>491</v>
      </c>
      <c r="N43" s="63" t="s">
        <v>463</v>
      </c>
      <c r="O43" s="63">
        <v>18.5</v>
      </c>
      <c r="P43" s="63">
        <v>65.3</v>
      </c>
      <c r="Q43" s="62"/>
      <c r="R43" s="63">
        <v>28.3</v>
      </c>
      <c r="S43" s="62"/>
      <c r="T43" s="63">
        <v>14</v>
      </c>
    </row>
    <row r="44" spans="1:21">
      <c r="A44" s="57" t="s">
        <v>53</v>
      </c>
      <c r="B44" s="56" t="s">
        <v>54</v>
      </c>
      <c r="C44" s="64">
        <v>0.44444444444444442</v>
      </c>
      <c r="D44" s="63">
        <v>21</v>
      </c>
      <c r="E44" s="63">
        <v>69</v>
      </c>
      <c r="F44" s="63" t="s">
        <v>481</v>
      </c>
      <c r="G44" s="63" t="s">
        <v>540</v>
      </c>
      <c r="H44" s="63" t="s">
        <v>523</v>
      </c>
      <c r="I44" s="63">
        <v>0</v>
      </c>
      <c r="J44" s="62"/>
      <c r="K44" s="62"/>
      <c r="L44" s="63">
        <v>0.5</v>
      </c>
      <c r="M44" s="63" t="s">
        <v>491</v>
      </c>
      <c r="N44" s="62"/>
      <c r="O44" s="63">
        <v>20</v>
      </c>
      <c r="P44" s="60">
        <v>68</v>
      </c>
      <c r="Q44" s="62"/>
      <c r="R44" s="63">
        <v>35</v>
      </c>
      <c r="S44" s="62"/>
      <c r="T44" s="62"/>
    </row>
    <row r="45" spans="1:21" ht="30">
      <c r="A45" s="57" t="s">
        <v>172</v>
      </c>
      <c r="B45" s="56" t="s">
        <v>173</v>
      </c>
      <c r="C45" s="64">
        <v>0.42986111111111108</v>
      </c>
      <c r="D45" s="63">
        <v>12.2</v>
      </c>
      <c r="E45" s="63">
        <v>54</v>
      </c>
      <c r="F45" s="63" t="s">
        <v>481</v>
      </c>
      <c r="G45" s="63" t="s">
        <v>487</v>
      </c>
      <c r="H45" s="63" t="s">
        <v>516</v>
      </c>
      <c r="I45" s="62"/>
      <c r="J45" s="62"/>
      <c r="K45" s="62"/>
      <c r="L45" s="62"/>
      <c r="M45" s="62"/>
      <c r="N45" s="63" t="s">
        <v>541</v>
      </c>
      <c r="O45" s="63">
        <v>16</v>
      </c>
      <c r="P45" s="63">
        <v>60.8</v>
      </c>
      <c r="Q45" s="62"/>
      <c r="R45" s="63">
        <v>15.9</v>
      </c>
      <c r="S45" s="62"/>
      <c r="T45" s="62"/>
    </row>
    <row r="46" spans="1:21" ht="28">
      <c r="A46" s="57" t="s">
        <v>55</v>
      </c>
      <c r="B46" s="56" t="s">
        <v>174</v>
      </c>
      <c r="C46" s="63" t="s">
        <v>542</v>
      </c>
      <c r="D46" s="63">
        <v>24</v>
      </c>
      <c r="E46" s="63">
        <v>75</v>
      </c>
      <c r="F46" s="63" t="s">
        <v>464</v>
      </c>
      <c r="G46" s="63" t="s">
        <v>525</v>
      </c>
      <c r="H46" s="63" t="s">
        <v>523</v>
      </c>
      <c r="I46" s="62"/>
      <c r="J46" s="62"/>
      <c r="K46" s="62"/>
      <c r="L46" s="63">
        <v>0</v>
      </c>
      <c r="M46" s="63" t="s">
        <v>478</v>
      </c>
      <c r="N46" s="63" t="s">
        <v>463</v>
      </c>
      <c r="O46" s="63"/>
      <c r="P46" s="63">
        <v>52</v>
      </c>
      <c r="Q46" s="62"/>
      <c r="R46" s="62"/>
      <c r="S46" s="62"/>
      <c r="T46" s="62"/>
    </row>
    <row r="47" spans="1:21" ht="60">
      <c r="A47" s="57" t="s">
        <v>56</v>
      </c>
      <c r="B47" s="56" t="s">
        <v>57</v>
      </c>
      <c r="C47" s="64">
        <v>0.40625</v>
      </c>
      <c r="D47" s="63">
        <v>20</v>
      </c>
      <c r="E47" s="63">
        <v>68</v>
      </c>
      <c r="F47" s="63" t="s">
        <v>543</v>
      </c>
      <c r="G47" s="63" t="s">
        <v>544</v>
      </c>
      <c r="H47" s="63" t="s">
        <v>477</v>
      </c>
      <c r="I47" s="63">
        <v>5.3</v>
      </c>
      <c r="J47" s="62"/>
      <c r="K47" s="62"/>
      <c r="L47" s="62"/>
      <c r="M47" s="62"/>
      <c r="N47" s="63" t="s">
        <v>463</v>
      </c>
      <c r="O47" s="63">
        <v>10</v>
      </c>
      <c r="P47" s="63">
        <v>50</v>
      </c>
      <c r="Q47" s="62"/>
      <c r="R47" s="63">
        <v>27</v>
      </c>
      <c r="S47" s="62"/>
      <c r="T47" s="62"/>
    </row>
    <row r="48" spans="1:21" ht="45">
      <c r="A48" s="57" t="s">
        <v>58</v>
      </c>
      <c r="B48" s="56" t="s">
        <v>59</v>
      </c>
      <c r="C48" s="64">
        <v>0.55208333333333337</v>
      </c>
      <c r="D48" s="63">
        <v>18</v>
      </c>
      <c r="E48" s="63">
        <v>64</v>
      </c>
      <c r="F48" s="63" t="s">
        <v>481</v>
      </c>
      <c r="G48" s="63" t="s">
        <v>545</v>
      </c>
      <c r="H48" s="63" t="s">
        <v>523</v>
      </c>
      <c r="I48" s="62"/>
      <c r="J48" s="62"/>
      <c r="K48" s="62"/>
      <c r="L48" s="63">
        <v>2</v>
      </c>
      <c r="M48" s="63" t="s">
        <v>491</v>
      </c>
      <c r="N48" s="63" t="s">
        <v>546</v>
      </c>
      <c r="O48" s="63">
        <v>12</v>
      </c>
      <c r="P48" s="63"/>
      <c r="Q48" s="62"/>
      <c r="R48" s="63">
        <v>37</v>
      </c>
      <c r="S48" s="62"/>
      <c r="T48" s="62"/>
    </row>
    <row r="49" spans="1:20">
      <c r="A49" s="57" t="s">
        <v>176</v>
      </c>
      <c r="B49" s="56" t="s">
        <v>175</v>
      </c>
      <c r="C49" s="64">
        <v>0.39166666666666666</v>
      </c>
      <c r="D49" s="63">
        <v>14</v>
      </c>
      <c r="E49" s="63">
        <v>57</v>
      </c>
      <c r="F49" s="63" t="s">
        <v>481</v>
      </c>
      <c r="G49" s="63" t="s">
        <v>547</v>
      </c>
      <c r="H49" s="63" t="s">
        <v>516</v>
      </c>
      <c r="I49" s="62"/>
      <c r="J49" s="62"/>
      <c r="K49" s="62"/>
      <c r="L49" s="63">
        <v>2</v>
      </c>
      <c r="M49" s="63" t="s">
        <v>548</v>
      </c>
      <c r="N49" s="62"/>
      <c r="O49" s="63">
        <v>13</v>
      </c>
      <c r="P49" s="63">
        <v>55</v>
      </c>
      <c r="Q49" s="62"/>
      <c r="R49" s="62"/>
      <c r="S49" s="62"/>
      <c r="T49" s="62"/>
    </row>
    <row r="50" spans="1:20" ht="28">
      <c r="A50" s="57" t="s">
        <v>177</v>
      </c>
      <c r="B50" s="56" t="s">
        <v>60</v>
      </c>
      <c r="C50" s="64">
        <v>0.52083333333333337</v>
      </c>
      <c r="D50" s="63">
        <v>20.399999999999999</v>
      </c>
      <c r="E50" s="63">
        <v>68.7</v>
      </c>
      <c r="F50" s="63" t="s">
        <v>481</v>
      </c>
      <c r="G50" s="63" t="s">
        <v>549</v>
      </c>
      <c r="H50" s="63" t="s">
        <v>523</v>
      </c>
      <c r="I50" s="62"/>
      <c r="J50" s="62"/>
      <c r="K50" s="62"/>
      <c r="L50" s="62"/>
      <c r="M50" s="62"/>
      <c r="N50" s="62"/>
      <c r="O50" s="63">
        <v>16</v>
      </c>
      <c r="P50" s="63">
        <v>60.8</v>
      </c>
      <c r="Q50" s="62"/>
      <c r="R50" s="62"/>
      <c r="S50" s="62"/>
      <c r="T50" s="62"/>
    </row>
    <row r="51" spans="1:20" ht="60">
      <c r="A51" s="57" t="s">
        <v>178</v>
      </c>
      <c r="B51" s="56" t="s">
        <v>179</v>
      </c>
      <c r="C51" s="64">
        <v>0.45347222222222222</v>
      </c>
      <c r="D51" s="63">
        <v>16</v>
      </c>
      <c r="E51" s="63">
        <v>60</v>
      </c>
      <c r="F51" s="63" t="s">
        <v>550</v>
      </c>
      <c r="G51" s="63" t="s">
        <v>551</v>
      </c>
      <c r="H51" s="63" t="s">
        <v>523</v>
      </c>
      <c r="I51" s="62"/>
      <c r="J51" s="62"/>
      <c r="K51" s="62"/>
      <c r="L51" s="63">
        <v>5</v>
      </c>
      <c r="M51" s="63" t="s">
        <v>501</v>
      </c>
      <c r="N51" s="63" t="s">
        <v>486</v>
      </c>
      <c r="O51" s="63">
        <v>17</v>
      </c>
      <c r="P51" s="63">
        <v>63</v>
      </c>
      <c r="Q51" s="62"/>
      <c r="R51" s="62"/>
      <c r="S51" s="63">
        <v>100</v>
      </c>
      <c r="T51" s="62"/>
    </row>
    <row r="52" spans="1:20" ht="28">
      <c r="A52" s="57" t="s">
        <v>61</v>
      </c>
      <c r="B52" s="56" t="s">
        <v>62</v>
      </c>
      <c r="C52" s="64">
        <v>0.38541666666666669</v>
      </c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3">
        <v>12.7</v>
      </c>
      <c r="P52" s="63"/>
      <c r="Q52" s="63">
        <v>20</v>
      </c>
      <c r="R52" s="62"/>
      <c r="S52" s="62"/>
      <c r="T52" s="62"/>
    </row>
    <row r="53" spans="1:20" ht="30">
      <c r="A53" s="61" t="s">
        <v>64</v>
      </c>
      <c r="B53" s="56" t="s">
        <v>63</v>
      </c>
      <c r="C53" s="64">
        <v>0.39583333333333331</v>
      </c>
      <c r="D53" s="63">
        <v>10</v>
      </c>
      <c r="E53" s="63">
        <v>44</v>
      </c>
      <c r="F53" s="63" t="s">
        <v>481</v>
      </c>
      <c r="G53" s="63" t="s">
        <v>552</v>
      </c>
      <c r="H53" s="63" t="s">
        <v>516</v>
      </c>
      <c r="I53" s="62"/>
      <c r="J53" s="62"/>
      <c r="K53" s="62"/>
      <c r="L53" s="63">
        <v>2</v>
      </c>
      <c r="M53" s="62"/>
      <c r="N53" s="62"/>
      <c r="O53" s="63">
        <v>10</v>
      </c>
      <c r="P53" s="63">
        <v>52</v>
      </c>
      <c r="Q53" s="62"/>
      <c r="R53" s="63">
        <v>25</v>
      </c>
      <c r="S53" s="62"/>
      <c r="T53" s="62"/>
    </row>
    <row r="54" spans="1:20">
      <c r="A54" s="61" t="s">
        <v>407</v>
      </c>
      <c r="B54" s="56" t="s">
        <v>63</v>
      </c>
      <c r="C54" s="64">
        <v>0.39166666666666666</v>
      </c>
      <c r="D54" s="63"/>
      <c r="E54" s="63">
        <v>43</v>
      </c>
      <c r="F54" s="63" t="s">
        <v>553</v>
      </c>
      <c r="G54" s="63" t="s">
        <v>475</v>
      </c>
      <c r="H54" s="63" t="s">
        <v>523</v>
      </c>
      <c r="I54" s="62"/>
      <c r="J54" s="62"/>
      <c r="K54" s="62"/>
      <c r="L54" s="63">
        <v>4</v>
      </c>
      <c r="M54" s="62"/>
      <c r="N54" s="62"/>
      <c r="O54" s="63">
        <v>11</v>
      </c>
      <c r="P54" s="63">
        <v>51.8</v>
      </c>
      <c r="Q54" s="62"/>
      <c r="R54" s="63">
        <v>18</v>
      </c>
      <c r="S54" s="62"/>
      <c r="T54" s="62"/>
    </row>
    <row r="55" spans="1:20">
      <c r="A55" s="61" t="s">
        <v>65</v>
      </c>
      <c r="B55" s="56" t="s">
        <v>66</v>
      </c>
      <c r="C55" s="64">
        <v>0.38194444444444442</v>
      </c>
      <c r="D55" s="63">
        <v>12.2</v>
      </c>
      <c r="E55" s="63">
        <v>54</v>
      </c>
      <c r="F55" s="63" t="s">
        <v>510</v>
      </c>
      <c r="G55" s="63" t="s">
        <v>554</v>
      </c>
      <c r="H55" s="63" t="s">
        <v>516</v>
      </c>
      <c r="I55" s="63">
        <v>10</v>
      </c>
      <c r="J55" s="62"/>
      <c r="K55" s="62"/>
      <c r="L55" s="63">
        <v>2</v>
      </c>
      <c r="M55" s="63" t="s">
        <v>480</v>
      </c>
      <c r="N55" s="62"/>
      <c r="O55" s="63">
        <v>5.2</v>
      </c>
      <c r="P55" s="63">
        <v>41.4</v>
      </c>
      <c r="Q55" s="62"/>
      <c r="R55" s="63">
        <v>11.1</v>
      </c>
      <c r="S55" s="62"/>
      <c r="T55" s="62"/>
    </row>
    <row r="56" spans="1:20" ht="28">
      <c r="A56" s="61" t="s">
        <v>180</v>
      </c>
      <c r="B56" s="56" t="s">
        <v>181</v>
      </c>
      <c r="C56" s="64">
        <v>0.4375</v>
      </c>
      <c r="D56" s="63">
        <v>14</v>
      </c>
      <c r="E56" s="63">
        <v>57</v>
      </c>
      <c r="F56" s="63" t="s">
        <v>481</v>
      </c>
      <c r="G56" s="63" t="s">
        <v>476</v>
      </c>
      <c r="H56" s="63" t="s">
        <v>516</v>
      </c>
      <c r="I56" s="63">
        <v>12</v>
      </c>
      <c r="J56" s="62"/>
      <c r="K56" s="62"/>
      <c r="L56" s="62"/>
      <c r="M56" s="63" t="s">
        <v>501</v>
      </c>
      <c r="N56" s="62"/>
      <c r="O56" s="63">
        <v>17</v>
      </c>
      <c r="P56" s="63">
        <v>62.6</v>
      </c>
      <c r="Q56" s="62"/>
      <c r="R56" s="63">
        <v>36.700000000000003</v>
      </c>
      <c r="S56" s="62"/>
      <c r="T56" s="62"/>
    </row>
    <row r="57" spans="1:20" ht="30">
      <c r="A57" s="61" t="s">
        <v>67</v>
      </c>
      <c r="B57" s="56" t="s">
        <v>68</v>
      </c>
      <c r="C57" s="64">
        <v>0.39583333333333331</v>
      </c>
      <c r="D57" s="63">
        <v>12.2</v>
      </c>
      <c r="E57" s="63">
        <v>54</v>
      </c>
      <c r="F57" s="63" t="s">
        <v>555</v>
      </c>
      <c r="G57" s="63" t="s">
        <v>556</v>
      </c>
      <c r="H57" s="63" t="s">
        <v>516</v>
      </c>
      <c r="I57" s="63">
        <v>10.199999999999999</v>
      </c>
      <c r="J57" s="62"/>
      <c r="K57" s="62"/>
      <c r="L57" s="62"/>
      <c r="M57" s="62"/>
      <c r="N57" s="63" t="s">
        <v>463</v>
      </c>
      <c r="O57" s="63">
        <v>13</v>
      </c>
      <c r="P57" s="63">
        <v>55.4</v>
      </c>
      <c r="Q57" s="62"/>
      <c r="R57" s="63">
        <v>3.2</v>
      </c>
      <c r="S57" s="63">
        <v>100</v>
      </c>
      <c r="T57" s="62"/>
    </row>
    <row r="58" spans="1:20" ht="28">
      <c r="A58" s="61" t="s">
        <v>69</v>
      </c>
      <c r="B58" s="56" t="s">
        <v>70</v>
      </c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</row>
    <row r="59" spans="1:20" ht="30">
      <c r="A59" s="61" t="s">
        <v>71</v>
      </c>
      <c r="B59" s="56" t="s">
        <v>72</v>
      </c>
      <c r="C59" s="64">
        <v>0.51597222222222217</v>
      </c>
      <c r="D59" s="63">
        <v>19</v>
      </c>
      <c r="E59" s="63">
        <v>67</v>
      </c>
      <c r="F59" s="63" t="s">
        <v>557</v>
      </c>
      <c r="G59" s="63" t="s">
        <v>525</v>
      </c>
      <c r="H59" s="63" t="s">
        <v>516</v>
      </c>
      <c r="I59" s="63">
        <v>12</v>
      </c>
      <c r="J59" s="62"/>
      <c r="K59" s="63">
        <v>10</v>
      </c>
      <c r="L59" s="63">
        <v>3</v>
      </c>
      <c r="M59" s="63" t="s">
        <v>558</v>
      </c>
      <c r="N59" s="63" t="s">
        <v>486</v>
      </c>
      <c r="O59" s="63">
        <v>18</v>
      </c>
      <c r="P59" s="63">
        <v>63</v>
      </c>
      <c r="Q59" s="62"/>
      <c r="R59" s="63">
        <v>8</v>
      </c>
      <c r="S59" s="62"/>
      <c r="T59" s="62"/>
    </row>
    <row r="60" spans="1:20" ht="30">
      <c r="A60" s="61" t="s">
        <v>182</v>
      </c>
      <c r="B60" s="56" t="s">
        <v>183</v>
      </c>
      <c r="C60" s="64">
        <v>0.50347222222222221</v>
      </c>
      <c r="D60" s="63">
        <v>17.8</v>
      </c>
      <c r="E60" s="63">
        <v>64</v>
      </c>
      <c r="F60" s="63" t="s">
        <v>481</v>
      </c>
      <c r="G60" s="63" t="s">
        <v>559</v>
      </c>
      <c r="H60" s="63" t="s">
        <v>523</v>
      </c>
      <c r="I60" s="62"/>
      <c r="J60" s="62"/>
      <c r="K60" s="63">
        <v>9.9</v>
      </c>
      <c r="L60" s="63">
        <v>3</v>
      </c>
      <c r="M60" s="63" t="s">
        <v>480</v>
      </c>
      <c r="N60" s="63" t="s">
        <v>486</v>
      </c>
      <c r="O60" s="63">
        <v>14.5</v>
      </c>
      <c r="P60" s="63">
        <v>58.1</v>
      </c>
      <c r="Q60" s="62"/>
      <c r="R60" s="62"/>
      <c r="S60" s="63">
        <v>60</v>
      </c>
      <c r="T60" s="62"/>
    </row>
    <row r="61" spans="1:20" ht="28">
      <c r="A61" s="61" t="s">
        <v>188</v>
      </c>
      <c r="B61" s="56" t="s">
        <v>73</v>
      </c>
      <c r="C61" s="64">
        <v>0.4465277777777778</v>
      </c>
      <c r="D61" s="63">
        <v>15.6</v>
      </c>
      <c r="E61" s="63">
        <v>60</v>
      </c>
      <c r="F61" s="63" t="s">
        <v>560</v>
      </c>
      <c r="G61" s="63" t="s">
        <v>525</v>
      </c>
      <c r="H61" s="63" t="s">
        <v>523</v>
      </c>
      <c r="I61" s="63">
        <v>1.8</v>
      </c>
      <c r="J61" s="62"/>
      <c r="K61" s="62"/>
      <c r="L61" s="63">
        <v>1</v>
      </c>
      <c r="M61" s="63" t="s">
        <v>558</v>
      </c>
      <c r="N61" s="63" t="s">
        <v>463</v>
      </c>
      <c r="O61" s="63">
        <v>19</v>
      </c>
      <c r="P61" s="63">
        <v>66.2</v>
      </c>
      <c r="Q61" s="62"/>
      <c r="R61" s="62"/>
      <c r="S61" s="63">
        <v>100</v>
      </c>
      <c r="T61" s="62"/>
    </row>
    <row r="62" spans="1:20" ht="28">
      <c r="A62" s="57" t="s">
        <v>189</v>
      </c>
      <c r="B62" s="56" t="s">
        <v>73</v>
      </c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</row>
    <row r="63" spans="1:20" ht="60">
      <c r="A63" s="57" t="s">
        <v>184</v>
      </c>
      <c r="B63" s="56" t="s">
        <v>185</v>
      </c>
      <c r="C63" s="64">
        <v>0.39097222222222222</v>
      </c>
      <c r="D63" s="63">
        <v>11.8</v>
      </c>
      <c r="E63" s="63">
        <v>53.2</v>
      </c>
      <c r="F63" s="63" t="s">
        <v>561</v>
      </c>
      <c r="G63" s="63" t="s">
        <v>476</v>
      </c>
      <c r="H63" s="63" t="s">
        <v>523</v>
      </c>
      <c r="I63" s="62"/>
      <c r="J63" s="62"/>
      <c r="K63" s="63">
        <v>6</v>
      </c>
      <c r="L63" s="63">
        <v>4</v>
      </c>
      <c r="M63" s="63" t="s">
        <v>562</v>
      </c>
      <c r="N63" s="63" t="s">
        <v>486</v>
      </c>
      <c r="O63" s="63">
        <v>19</v>
      </c>
      <c r="P63" s="63">
        <v>66.2</v>
      </c>
      <c r="Q63" s="62"/>
      <c r="R63" s="63">
        <v>21</v>
      </c>
      <c r="S63" s="62"/>
      <c r="T63" s="63">
        <v>40</v>
      </c>
    </row>
    <row r="64" spans="1:20" ht="28">
      <c r="A64" s="57" t="s">
        <v>187</v>
      </c>
      <c r="B64" s="56" t="s">
        <v>186</v>
      </c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</row>
    <row r="65" spans="1:20" ht="30">
      <c r="A65" s="57" t="s">
        <v>190</v>
      </c>
      <c r="B65" s="56" t="s">
        <v>74</v>
      </c>
      <c r="C65" s="64">
        <v>0.42708333333333331</v>
      </c>
      <c r="D65" s="63">
        <v>22.1</v>
      </c>
      <c r="E65" s="63">
        <v>70.2</v>
      </c>
      <c r="F65" s="63" t="s">
        <v>563</v>
      </c>
      <c r="G65" s="63" t="s">
        <v>547</v>
      </c>
      <c r="H65" s="63" t="s">
        <v>523</v>
      </c>
      <c r="I65" s="62"/>
      <c r="J65" s="63" t="s">
        <v>564</v>
      </c>
      <c r="K65" s="62"/>
      <c r="L65" s="62"/>
      <c r="M65" s="63" t="s">
        <v>530</v>
      </c>
      <c r="N65" s="63" t="s">
        <v>463</v>
      </c>
      <c r="O65" s="63">
        <v>16.5</v>
      </c>
      <c r="P65" s="63">
        <v>61.7</v>
      </c>
      <c r="Q65" s="63"/>
      <c r="R65" s="63">
        <v>36.5</v>
      </c>
      <c r="S65" s="62"/>
      <c r="T65" s="62"/>
    </row>
    <row r="66" spans="1:20" ht="30">
      <c r="A66" s="57" t="s">
        <v>75</v>
      </c>
      <c r="B66" s="56" t="s">
        <v>76</v>
      </c>
      <c r="C66" s="64">
        <v>0.4152777777777778</v>
      </c>
      <c r="D66" s="63">
        <v>13</v>
      </c>
      <c r="E66" s="63"/>
      <c r="F66" s="63" t="s">
        <v>481</v>
      </c>
      <c r="G66" s="63" t="s">
        <v>565</v>
      </c>
      <c r="H66" s="63" t="s">
        <v>516</v>
      </c>
      <c r="I66" s="63">
        <v>5</v>
      </c>
      <c r="J66" s="62"/>
      <c r="K66" s="62"/>
      <c r="L66" s="63">
        <v>2</v>
      </c>
      <c r="M66" s="63" t="s">
        <v>566</v>
      </c>
      <c r="N66" s="63" t="s">
        <v>463</v>
      </c>
      <c r="O66" s="63">
        <v>11</v>
      </c>
      <c r="P66" s="63">
        <v>51.8</v>
      </c>
      <c r="Q66" s="62"/>
      <c r="R66" s="63">
        <v>49</v>
      </c>
      <c r="S66" s="62"/>
      <c r="T66" s="62"/>
    </row>
    <row r="67" spans="1:20" ht="30">
      <c r="A67" s="57" t="s">
        <v>191</v>
      </c>
      <c r="B67" s="56" t="s">
        <v>192</v>
      </c>
      <c r="C67" s="64">
        <v>0.45833333333333331</v>
      </c>
      <c r="D67" s="62"/>
      <c r="E67" s="62"/>
      <c r="F67" s="63" t="s">
        <v>567</v>
      </c>
      <c r="G67" s="62"/>
      <c r="H67" s="63" t="s">
        <v>523</v>
      </c>
      <c r="I67" s="62"/>
      <c r="J67" s="62"/>
      <c r="K67" s="62"/>
      <c r="L67" s="62"/>
      <c r="M67" s="62"/>
      <c r="N67" s="62"/>
      <c r="O67" s="63">
        <v>17</v>
      </c>
      <c r="P67" s="63">
        <v>62.6</v>
      </c>
      <c r="Q67" s="62"/>
      <c r="R67" s="63">
        <v>12.93</v>
      </c>
      <c r="S67" s="62"/>
      <c r="T67" s="62"/>
    </row>
    <row r="68" spans="1:20">
      <c r="A68" s="57" t="s">
        <v>194</v>
      </c>
      <c r="B68" s="56" t="s">
        <v>193</v>
      </c>
      <c r="C68" s="64">
        <v>0.35486111111111113</v>
      </c>
      <c r="D68" s="63">
        <v>11.7</v>
      </c>
      <c r="E68" s="63">
        <v>52</v>
      </c>
      <c r="F68" s="63" t="s">
        <v>464</v>
      </c>
      <c r="G68" s="63" t="s">
        <v>506</v>
      </c>
      <c r="H68" s="63" t="s">
        <v>523</v>
      </c>
      <c r="I68" s="62"/>
      <c r="J68" s="62"/>
      <c r="K68" s="62"/>
      <c r="L68" s="62"/>
      <c r="M68" s="63" t="s">
        <v>491</v>
      </c>
      <c r="N68" s="62"/>
      <c r="O68" s="63">
        <v>13</v>
      </c>
      <c r="P68" s="63">
        <v>55.4</v>
      </c>
      <c r="Q68" s="63">
        <v>90</v>
      </c>
      <c r="R68" s="62"/>
      <c r="S68" s="62"/>
      <c r="T68" s="62"/>
    </row>
    <row r="69" spans="1:20" ht="45">
      <c r="A69" s="57" t="s">
        <v>195</v>
      </c>
      <c r="B69" s="56" t="s">
        <v>193</v>
      </c>
      <c r="C69" s="64">
        <v>0.41666666666666669</v>
      </c>
      <c r="D69" s="63">
        <v>13</v>
      </c>
      <c r="E69" s="63">
        <v>55.4</v>
      </c>
      <c r="F69" s="63" t="s">
        <v>568</v>
      </c>
      <c r="G69" s="63" t="s">
        <v>506</v>
      </c>
      <c r="H69" s="63" t="s">
        <v>523</v>
      </c>
      <c r="I69" s="63">
        <v>8</v>
      </c>
      <c r="J69" s="62"/>
      <c r="K69" s="62"/>
      <c r="L69" s="62"/>
      <c r="M69" s="63" t="s">
        <v>480</v>
      </c>
      <c r="N69" s="63" t="s">
        <v>569</v>
      </c>
      <c r="O69" s="63">
        <v>13</v>
      </c>
      <c r="P69" s="63">
        <v>55.4</v>
      </c>
      <c r="Q69" s="63">
        <v>90</v>
      </c>
      <c r="R69" s="62"/>
      <c r="S69" s="63">
        <v>10</v>
      </c>
      <c r="T69" s="62"/>
    </row>
    <row r="70" spans="1:20">
      <c r="A70" s="57" t="s">
        <v>196</v>
      </c>
      <c r="B70" s="56" t="s">
        <v>196</v>
      </c>
      <c r="C70" s="64">
        <v>0.40902777777777777</v>
      </c>
      <c r="D70" s="63">
        <v>16</v>
      </c>
      <c r="E70" s="63">
        <v>60.8</v>
      </c>
      <c r="F70" s="63" t="s">
        <v>481</v>
      </c>
      <c r="G70" s="63" t="s">
        <v>476</v>
      </c>
      <c r="H70" s="63" t="s">
        <v>477</v>
      </c>
      <c r="I70" s="62"/>
      <c r="J70" s="62"/>
      <c r="K70" s="62"/>
      <c r="L70" s="63">
        <v>2</v>
      </c>
      <c r="M70" s="63" t="s">
        <v>491</v>
      </c>
      <c r="N70" s="63" t="s">
        <v>463</v>
      </c>
      <c r="O70" s="63">
        <v>12</v>
      </c>
      <c r="P70" s="63">
        <v>53.6</v>
      </c>
      <c r="Q70" s="63">
        <v>84.2</v>
      </c>
      <c r="R70" s="62"/>
      <c r="S70" s="62"/>
      <c r="T70" s="62"/>
    </row>
    <row r="71" spans="1:20" ht="60">
      <c r="A71" s="57" t="s">
        <v>200</v>
      </c>
      <c r="B71" s="56" t="s">
        <v>201</v>
      </c>
      <c r="C71" s="64">
        <v>0.42222222222222222</v>
      </c>
      <c r="D71" s="62"/>
      <c r="E71" s="62"/>
      <c r="F71" s="63" t="s">
        <v>570</v>
      </c>
      <c r="G71" s="63" t="s">
        <v>571</v>
      </c>
      <c r="H71" s="63" t="s">
        <v>523</v>
      </c>
      <c r="I71" s="62"/>
      <c r="J71" s="62"/>
      <c r="K71" s="62"/>
      <c r="L71" s="63">
        <v>1</v>
      </c>
      <c r="M71" s="62"/>
      <c r="N71" s="63" t="s">
        <v>486</v>
      </c>
      <c r="O71" s="62"/>
      <c r="P71" s="62"/>
      <c r="Q71" s="62"/>
      <c r="R71" s="63">
        <v>56.5</v>
      </c>
      <c r="S71" s="62"/>
      <c r="T71" s="62"/>
    </row>
    <row r="72" spans="1:20" ht="28">
      <c r="A72" s="57" t="s">
        <v>292</v>
      </c>
      <c r="B72" s="56" t="s">
        <v>209</v>
      </c>
      <c r="C72" s="64">
        <v>0.4236111111111111</v>
      </c>
      <c r="D72" s="63">
        <v>13</v>
      </c>
      <c r="E72" s="63">
        <v>55.4</v>
      </c>
      <c r="F72" s="63" t="s">
        <v>481</v>
      </c>
      <c r="G72" s="63" t="s">
        <v>476</v>
      </c>
      <c r="H72" s="63" t="s">
        <v>477</v>
      </c>
      <c r="I72" s="63">
        <v>18</v>
      </c>
      <c r="J72" s="62"/>
      <c r="K72" s="62"/>
      <c r="L72" s="62"/>
      <c r="M72" s="62"/>
      <c r="N72" s="62"/>
      <c r="O72" s="63">
        <v>15</v>
      </c>
      <c r="P72" s="63">
        <v>59</v>
      </c>
      <c r="Q72" s="62"/>
      <c r="R72" s="63">
        <v>48</v>
      </c>
      <c r="S72" s="62"/>
      <c r="T72" s="62"/>
    </row>
    <row r="73" spans="1:20" ht="30">
      <c r="A73" s="57" t="s">
        <v>293</v>
      </c>
      <c r="B73" s="56" t="s">
        <v>209</v>
      </c>
      <c r="C73" s="64">
        <v>0.58333333333333337</v>
      </c>
      <c r="D73" s="63">
        <v>19</v>
      </c>
      <c r="E73" s="63">
        <v>66</v>
      </c>
      <c r="F73" s="63" t="s">
        <v>572</v>
      </c>
      <c r="G73" s="63" t="s">
        <v>573</v>
      </c>
      <c r="H73" s="63" t="s">
        <v>523</v>
      </c>
      <c r="I73" s="62"/>
      <c r="J73" s="62"/>
      <c r="K73" s="62"/>
      <c r="L73" s="63">
        <v>3</v>
      </c>
      <c r="M73" s="63" t="s">
        <v>491</v>
      </c>
      <c r="N73" s="63" t="s">
        <v>574</v>
      </c>
      <c r="O73" s="63">
        <v>16</v>
      </c>
      <c r="P73" s="63">
        <v>61</v>
      </c>
      <c r="Q73" s="62"/>
      <c r="R73" s="63">
        <v>72</v>
      </c>
      <c r="S73" s="62"/>
      <c r="T73" s="62"/>
    </row>
    <row r="74" spans="1:20">
      <c r="A74" s="57" t="s">
        <v>294</v>
      </c>
      <c r="B74" s="56" t="s">
        <v>210</v>
      </c>
      <c r="C74" s="64">
        <v>0.47916666666666669</v>
      </c>
      <c r="D74" s="63">
        <v>12</v>
      </c>
      <c r="E74" s="63">
        <v>53</v>
      </c>
      <c r="F74" s="62"/>
      <c r="G74" s="62"/>
      <c r="H74" s="63" t="s">
        <v>516</v>
      </c>
      <c r="I74" s="63">
        <v>7</v>
      </c>
      <c r="J74" s="62"/>
      <c r="K74" s="62"/>
      <c r="L74" s="63">
        <v>2</v>
      </c>
      <c r="M74" s="63" t="s">
        <v>558</v>
      </c>
      <c r="N74" s="62"/>
      <c r="O74" s="63">
        <v>18</v>
      </c>
      <c r="P74" s="63">
        <v>64.400000000000006</v>
      </c>
      <c r="Q74" s="63">
        <v>84</v>
      </c>
      <c r="R74" s="62"/>
      <c r="S74" s="62"/>
      <c r="T74" s="62"/>
    </row>
    <row r="75" spans="1:20">
      <c r="A75" s="57" t="s">
        <v>378</v>
      </c>
      <c r="B75" s="56" t="s">
        <v>197</v>
      </c>
      <c r="C75" s="64">
        <v>0.4375</v>
      </c>
      <c r="D75" s="63">
        <v>11</v>
      </c>
      <c r="E75" s="63">
        <v>51.8</v>
      </c>
      <c r="F75" s="63" t="s">
        <v>464</v>
      </c>
      <c r="G75" s="63" t="s">
        <v>575</v>
      </c>
      <c r="H75" s="63" t="s">
        <v>523</v>
      </c>
      <c r="I75" s="63">
        <v>4.7</v>
      </c>
      <c r="J75" s="62"/>
      <c r="K75" s="62"/>
      <c r="L75" s="63">
        <v>2</v>
      </c>
      <c r="M75" s="63" t="s">
        <v>480</v>
      </c>
      <c r="N75" s="62"/>
      <c r="O75" s="63">
        <v>14</v>
      </c>
      <c r="P75" s="63">
        <v>57.2</v>
      </c>
      <c r="Q75" s="62"/>
      <c r="R75" s="63">
        <v>47</v>
      </c>
      <c r="S75" s="62"/>
      <c r="T75" s="62"/>
    </row>
    <row r="76" spans="1:20">
      <c r="A76" s="57" t="s">
        <v>203</v>
      </c>
      <c r="B76" s="56" t="s">
        <v>202</v>
      </c>
      <c r="C76" s="63" t="s">
        <v>542</v>
      </c>
      <c r="D76" s="63">
        <v>24</v>
      </c>
      <c r="E76" s="63">
        <v>75</v>
      </c>
      <c r="F76" s="63" t="s">
        <v>464</v>
      </c>
      <c r="G76" s="63" t="s">
        <v>525</v>
      </c>
      <c r="H76" s="63" t="s">
        <v>523</v>
      </c>
      <c r="I76" s="63"/>
      <c r="J76" s="63">
        <v>52</v>
      </c>
      <c r="K76" s="62"/>
      <c r="L76" s="63">
        <v>0</v>
      </c>
      <c r="M76" s="63" t="s">
        <v>478</v>
      </c>
      <c r="N76" s="63" t="s">
        <v>463</v>
      </c>
      <c r="O76" s="63">
        <v>11.1</v>
      </c>
      <c r="P76" s="63">
        <v>52</v>
      </c>
      <c r="Q76" s="62"/>
      <c r="R76" s="62"/>
      <c r="S76" s="62"/>
      <c r="T76" s="62"/>
    </row>
    <row r="77" spans="1:20">
      <c r="A77" s="57" t="s">
        <v>204</v>
      </c>
      <c r="B77" s="56" t="s">
        <v>205</v>
      </c>
      <c r="C77" s="64">
        <v>0.35416666666666669</v>
      </c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</row>
    <row r="78" spans="1:20" ht="30">
      <c r="A78" s="57" t="s">
        <v>206</v>
      </c>
      <c r="B78" s="56" t="s">
        <v>207</v>
      </c>
      <c r="C78" s="64">
        <v>0.4145833333333333</v>
      </c>
      <c r="D78" s="63">
        <v>13.4</v>
      </c>
      <c r="E78" s="63">
        <v>56.1</v>
      </c>
      <c r="F78" s="63" t="s">
        <v>576</v>
      </c>
      <c r="G78" s="63" t="s">
        <v>481</v>
      </c>
      <c r="H78" s="63" t="s">
        <v>516</v>
      </c>
      <c r="I78" s="63">
        <v>4.3</v>
      </c>
      <c r="J78" s="62"/>
      <c r="K78" s="62"/>
      <c r="L78" s="63">
        <v>4</v>
      </c>
      <c r="M78" s="63" t="s">
        <v>480</v>
      </c>
      <c r="N78" s="63" t="s">
        <v>474</v>
      </c>
      <c r="O78" s="63">
        <v>14</v>
      </c>
      <c r="P78" s="63">
        <v>57.2</v>
      </c>
      <c r="Q78" s="62"/>
      <c r="R78" s="63">
        <v>48</v>
      </c>
      <c r="S78" s="62"/>
      <c r="T78" s="62"/>
    </row>
    <row r="79" spans="1:20" ht="60">
      <c r="A79" s="56" t="s">
        <v>199</v>
      </c>
      <c r="B79" s="56" t="s">
        <v>77</v>
      </c>
      <c r="C79" s="64">
        <v>0.47361111111111115</v>
      </c>
      <c r="D79" s="62"/>
      <c r="E79" s="62"/>
      <c r="F79" s="63" t="s">
        <v>577</v>
      </c>
      <c r="G79" s="63" t="s">
        <v>578</v>
      </c>
      <c r="H79" s="63" t="s">
        <v>477</v>
      </c>
      <c r="I79" s="62"/>
      <c r="J79" s="62"/>
      <c r="K79" s="62"/>
      <c r="L79" s="62"/>
      <c r="M79" s="62"/>
      <c r="N79" s="63" t="s">
        <v>486</v>
      </c>
      <c r="O79" s="63">
        <v>15</v>
      </c>
      <c r="P79" s="63">
        <v>59</v>
      </c>
      <c r="Q79" s="62"/>
      <c r="R79" s="63">
        <v>55</v>
      </c>
      <c r="S79" s="62"/>
      <c r="T79" s="62"/>
    </row>
    <row r="80" spans="1:20" ht="28">
      <c r="A80" s="56" t="s">
        <v>208</v>
      </c>
      <c r="B80" s="56" t="s">
        <v>78</v>
      </c>
      <c r="C80" s="64">
        <v>0.44444444444444442</v>
      </c>
      <c r="D80" s="63">
        <v>13</v>
      </c>
      <c r="E80" s="63">
        <v>55.4</v>
      </c>
      <c r="F80" s="62"/>
      <c r="G80" s="62"/>
      <c r="H80" s="62"/>
      <c r="I80" s="62"/>
      <c r="J80" s="62"/>
      <c r="K80" s="62"/>
      <c r="L80" s="62"/>
      <c r="M80" s="62"/>
      <c r="N80" s="62"/>
      <c r="O80" s="63">
        <v>13</v>
      </c>
      <c r="P80" s="60">
        <v>56</v>
      </c>
      <c r="Q80" s="62"/>
      <c r="R80" s="62"/>
      <c r="S80" s="62"/>
      <c r="T80" s="62"/>
    </row>
    <row r="81" spans="1:20">
      <c r="A81" s="57" t="s">
        <v>211</v>
      </c>
      <c r="B81" s="57" t="s">
        <v>79</v>
      </c>
      <c r="C81" s="64">
        <v>0.4548611111111111</v>
      </c>
      <c r="D81" s="63">
        <v>16</v>
      </c>
      <c r="E81" s="63">
        <v>60</v>
      </c>
      <c r="F81" s="63" t="s">
        <v>510</v>
      </c>
      <c r="G81" s="63" t="s">
        <v>476</v>
      </c>
      <c r="H81" s="63" t="s">
        <v>523</v>
      </c>
      <c r="I81" s="63">
        <v>11.5</v>
      </c>
      <c r="J81" s="62"/>
      <c r="K81" s="62"/>
      <c r="L81" s="62"/>
      <c r="M81" s="62"/>
      <c r="N81" s="63" t="s">
        <v>463</v>
      </c>
      <c r="O81" s="63">
        <v>13</v>
      </c>
      <c r="P81" s="63">
        <v>56</v>
      </c>
      <c r="Q81" s="62"/>
      <c r="R81" s="63">
        <v>78.8</v>
      </c>
      <c r="S81" s="62"/>
      <c r="T81" s="62"/>
    </row>
    <row r="82" spans="1:20" ht="28">
      <c r="A82" s="57" t="s">
        <v>212</v>
      </c>
      <c r="B82" s="57" t="s">
        <v>283</v>
      </c>
      <c r="C82" s="64">
        <v>0.36458333333333331</v>
      </c>
      <c r="D82" s="63">
        <v>13.2</v>
      </c>
      <c r="E82" s="63">
        <v>56</v>
      </c>
      <c r="F82" s="63" t="s">
        <v>481</v>
      </c>
      <c r="G82" s="63" t="s">
        <v>579</v>
      </c>
      <c r="H82" s="63" t="s">
        <v>516</v>
      </c>
      <c r="I82" s="62"/>
      <c r="J82" s="62"/>
      <c r="K82" s="62"/>
      <c r="L82" s="62"/>
      <c r="M82" s="62"/>
      <c r="N82" s="63" t="s">
        <v>486</v>
      </c>
      <c r="O82" s="63">
        <v>15.1</v>
      </c>
      <c r="P82" s="63">
        <v>59.2</v>
      </c>
      <c r="Q82" s="62"/>
      <c r="R82" s="63">
        <v>28</v>
      </c>
      <c r="S82" s="62"/>
      <c r="T82" s="62"/>
    </row>
    <row r="83" spans="1:20">
      <c r="A83" s="57" t="s">
        <v>213</v>
      </c>
      <c r="B83" s="57" t="s">
        <v>80</v>
      </c>
      <c r="C83" s="64">
        <v>0.45833333333333331</v>
      </c>
      <c r="D83" s="62"/>
      <c r="E83" s="62"/>
      <c r="F83" s="63" t="s">
        <v>481</v>
      </c>
      <c r="G83" s="63" t="s">
        <v>525</v>
      </c>
      <c r="H83" s="63" t="s">
        <v>516</v>
      </c>
      <c r="I83" s="62"/>
      <c r="J83" s="62"/>
      <c r="K83" s="62"/>
      <c r="L83" s="62"/>
      <c r="M83" s="62"/>
      <c r="N83" s="62"/>
      <c r="O83" s="63">
        <v>16.68</v>
      </c>
      <c r="P83" s="63">
        <v>62</v>
      </c>
      <c r="Q83" s="62"/>
      <c r="R83" s="63">
        <v>71.599999999999994</v>
      </c>
      <c r="S83" s="62"/>
      <c r="T83" s="62"/>
    </row>
    <row r="84" spans="1:20" ht="30">
      <c r="A84" s="57" t="s">
        <v>215</v>
      </c>
      <c r="B84" s="57" t="s">
        <v>214</v>
      </c>
      <c r="C84" s="64">
        <v>0.4375</v>
      </c>
      <c r="D84" s="62"/>
      <c r="E84" s="62"/>
      <c r="F84" s="63" t="s">
        <v>580</v>
      </c>
      <c r="G84" s="63" t="s">
        <v>581</v>
      </c>
      <c r="H84" s="63" t="s">
        <v>523</v>
      </c>
      <c r="I84" s="62"/>
      <c r="J84" s="62"/>
      <c r="K84" s="62"/>
      <c r="L84" s="62"/>
      <c r="M84" s="62"/>
      <c r="N84" s="63" t="s">
        <v>486</v>
      </c>
      <c r="O84" s="62"/>
      <c r="P84" s="62"/>
      <c r="Q84" s="62"/>
      <c r="R84" s="63">
        <v>244</v>
      </c>
      <c r="S84" s="62"/>
      <c r="T84" s="62"/>
    </row>
    <row r="85" spans="1:20" ht="30">
      <c r="A85" s="57" t="s">
        <v>216</v>
      </c>
      <c r="B85" s="57" t="s">
        <v>217</v>
      </c>
      <c r="C85" s="64">
        <v>0.125</v>
      </c>
      <c r="D85" s="62"/>
      <c r="E85" s="62"/>
      <c r="F85" s="63" t="s">
        <v>582</v>
      </c>
      <c r="G85" s="63" t="s">
        <v>581</v>
      </c>
      <c r="H85" s="63" t="s">
        <v>523</v>
      </c>
      <c r="I85" s="62"/>
      <c r="J85" s="62"/>
      <c r="K85" s="62"/>
      <c r="L85" s="62"/>
      <c r="M85" s="62"/>
      <c r="N85" s="63" t="s">
        <v>486</v>
      </c>
      <c r="O85" s="62"/>
      <c r="P85" s="62"/>
      <c r="Q85" s="62"/>
      <c r="R85" s="63">
        <v>274</v>
      </c>
      <c r="S85" s="62"/>
      <c r="T85" s="62"/>
    </row>
    <row r="86" spans="1:20" ht="30">
      <c r="A86" s="57" t="s">
        <v>81</v>
      </c>
      <c r="B86" s="56" t="s">
        <v>82</v>
      </c>
      <c r="C86" s="64">
        <v>6.25E-2</v>
      </c>
      <c r="D86" s="63">
        <v>22</v>
      </c>
      <c r="E86" s="63">
        <v>71</v>
      </c>
      <c r="F86" s="63" t="s">
        <v>583</v>
      </c>
      <c r="G86" s="63" t="s">
        <v>476</v>
      </c>
      <c r="H86" s="63" t="s">
        <v>523</v>
      </c>
      <c r="I86" s="63">
        <v>8</v>
      </c>
      <c r="J86" s="62"/>
      <c r="K86" s="62"/>
      <c r="L86" s="63">
        <v>1</v>
      </c>
      <c r="M86" s="62"/>
      <c r="N86" s="62"/>
      <c r="O86" s="63">
        <v>17</v>
      </c>
      <c r="P86" s="63">
        <v>59</v>
      </c>
      <c r="Q86" s="62"/>
      <c r="R86" s="63">
        <v>93</v>
      </c>
      <c r="S86" s="62"/>
      <c r="T86" s="62"/>
    </row>
    <row r="87" spans="1:20" ht="28">
      <c r="A87" s="57" t="s">
        <v>218</v>
      </c>
      <c r="B87" s="56" t="s">
        <v>219</v>
      </c>
      <c r="C87" s="64">
        <v>0.39583333333333331</v>
      </c>
      <c r="D87" s="62"/>
      <c r="E87" s="62"/>
      <c r="F87" s="63" t="s">
        <v>481</v>
      </c>
      <c r="G87" s="63" t="s">
        <v>476</v>
      </c>
      <c r="H87" s="63" t="s">
        <v>523</v>
      </c>
      <c r="I87" s="62"/>
      <c r="J87" s="62"/>
      <c r="K87" s="62"/>
      <c r="L87" s="63">
        <v>5</v>
      </c>
      <c r="M87" s="62"/>
      <c r="N87" s="63" t="s">
        <v>463</v>
      </c>
      <c r="O87" s="63">
        <v>15</v>
      </c>
      <c r="P87" s="63">
        <v>59</v>
      </c>
      <c r="Q87" s="62"/>
      <c r="R87" s="62"/>
      <c r="S87" s="63">
        <v>40</v>
      </c>
      <c r="T87" s="62"/>
    </row>
    <row r="88" spans="1:20" ht="28">
      <c r="A88" s="57" t="s">
        <v>220</v>
      </c>
      <c r="B88" s="56" t="s">
        <v>221</v>
      </c>
      <c r="C88" s="64">
        <v>0.18055555555555555</v>
      </c>
      <c r="D88" s="63">
        <v>17</v>
      </c>
      <c r="E88" s="63">
        <v>65</v>
      </c>
      <c r="F88" s="63" t="s">
        <v>584</v>
      </c>
      <c r="G88" s="63" t="s">
        <v>585</v>
      </c>
      <c r="H88" s="63" t="s">
        <v>523</v>
      </c>
      <c r="I88" s="62"/>
      <c r="J88" s="62"/>
      <c r="K88" s="62"/>
      <c r="L88" s="62"/>
      <c r="M88" s="62"/>
      <c r="N88" s="62"/>
      <c r="O88" s="63">
        <v>19</v>
      </c>
      <c r="P88" s="63"/>
      <c r="Q88" s="62"/>
      <c r="R88" s="63">
        <v>70</v>
      </c>
      <c r="S88" s="62"/>
      <c r="T88" s="62"/>
    </row>
    <row r="89" spans="1:20" ht="45">
      <c r="A89" s="57" t="s">
        <v>223</v>
      </c>
      <c r="B89" s="56" t="s">
        <v>222</v>
      </c>
      <c r="C89" s="64">
        <v>0.47291666666666665</v>
      </c>
      <c r="D89" s="63">
        <v>18.899999999999999</v>
      </c>
      <c r="E89" s="63">
        <v>66</v>
      </c>
      <c r="F89" s="63" t="s">
        <v>502</v>
      </c>
      <c r="G89" s="63" t="s">
        <v>586</v>
      </c>
      <c r="H89" s="63" t="s">
        <v>523</v>
      </c>
      <c r="I89" s="62"/>
      <c r="J89" s="62"/>
      <c r="K89" s="63">
        <v>9</v>
      </c>
      <c r="L89" s="63">
        <v>3</v>
      </c>
      <c r="M89" s="63" t="s">
        <v>587</v>
      </c>
      <c r="N89" s="62"/>
      <c r="O89" s="63">
        <v>18</v>
      </c>
      <c r="P89" s="63">
        <v>64</v>
      </c>
      <c r="Q89" s="62"/>
      <c r="R89" s="62"/>
      <c r="S89" s="62"/>
      <c r="T89" s="62"/>
    </row>
    <row r="90" spans="1:20" ht="28">
      <c r="A90" s="57" t="s">
        <v>224</v>
      </c>
      <c r="B90" s="56" t="s">
        <v>222</v>
      </c>
      <c r="C90" s="64">
        <v>9.5833333333333326E-2</v>
      </c>
      <c r="D90" s="63">
        <v>18.899999999999999</v>
      </c>
      <c r="E90" s="63">
        <v>66</v>
      </c>
      <c r="F90" s="63" t="s">
        <v>588</v>
      </c>
      <c r="G90" s="63" t="s">
        <v>476</v>
      </c>
      <c r="H90" s="63" t="s">
        <v>523</v>
      </c>
      <c r="I90" s="62"/>
      <c r="J90" s="62"/>
      <c r="K90" s="62"/>
      <c r="L90" s="62"/>
      <c r="M90" s="62"/>
      <c r="N90" s="63" t="s">
        <v>463</v>
      </c>
      <c r="O90" s="63">
        <v>19.8</v>
      </c>
      <c r="P90" s="63">
        <v>68</v>
      </c>
      <c r="Q90" s="62"/>
      <c r="R90" s="62"/>
      <c r="S90" s="62"/>
      <c r="T90" s="62"/>
    </row>
    <row r="91" spans="1:20" ht="28">
      <c r="A91" s="57" t="s">
        <v>225</v>
      </c>
      <c r="B91" s="56" t="s">
        <v>589</v>
      </c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</row>
    <row r="92" spans="1:20" ht="28">
      <c r="A92" s="57" t="s">
        <v>225</v>
      </c>
      <c r="B92" s="56" t="s">
        <v>590</v>
      </c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</row>
    <row r="93" spans="1:20" ht="45">
      <c r="A93" s="57" t="s">
        <v>228</v>
      </c>
      <c r="B93" s="56" t="s">
        <v>226</v>
      </c>
      <c r="C93" s="64">
        <v>0.46875</v>
      </c>
      <c r="D93" s="63">
        <v>15</v>
      </c>
      <c r="E93" s="63">
        <v>59</v>
      </c>
      <c r="F93" s="63" t="s">
        <v>481</v>
      </c>
      <c r="G93" s="63" t="s">
        <v>591</v>
      </c>
      <c r="H93" s="63" t="s">
        <v>523</v>
      </c>
      <c r="I93" s="63">
        <v>5.2</v>
      </c>
      <c r="J93" s="62"/>
      <c r="K93" s="62"/>
      <c r="L93" s="62"/>
      <c r="M93" s="63" t="s">
        <v>592</v>
      </c>
      <c r="N93" s="63" t="s">
        <v>486</v>
      </c>
      <c r="O93" s="63">
        <v>13.6</v>
      </c>
      <c r="P93" s="63">
        <v>56.5</v>
      </c>
      <c r="Q93" s="62"/>
      <c r="R93" s="63">
        <v>114.7</v>
      </c>
      <c r="S93" s="62"/>
      <c r="T93" s="62"/>
    </row>
    <row r="94" spans="1:20" ht="30">
      <c r="A94" s="57" t="s">
        <v>227</v>
      </c>
      <c r="B94" s="56" t="s">
        <v>83</v>
      </c>
      <c r="C94" s="64">
        <v>0.39583333333333331</v>
      </c>
      <c r="D94" s="63">
        <v>20</v>
      </c>
      <c r="E94" s="63">
        <v>68</v>
      </c>
      <c r="F94" s="63" t="s">
        <v>557</v>
      </c>
      <c r="G94" s="63" t="s">
        <v>482</v>
      </c>
      <c r="H94" s="63" t="s">
        <v>516</v>
      </c>
      <c r="I94" s="62"/>
      <c r="J94" s="62"/>
      <c r="K94" s="62"/>
      <c r="L94" s="100">
        <v>7</v>
      </c>
      <c r="M94" s="62"/>
      <c r="N94" s="63" t="s">
        <v>593</v>
      </c>
      <c r="O94" s="63">
        <v>12</v>
      </c>
      <c r="P94" s="63">
        <v>53.6</v>
      </c>
      <c r="Q94" s="62"/>
      <c r="R94" s="63">
        <v>17.100000000000001</v>
      </c>
      <c r="S94" s="62"/>
      <c r="T94" s="62"/>
    </row>
  </sheetData>
  <phoneticPr fontId="29" type="noConversion"/>
  <pageMargins left="0.7" right="0.7" top="0.75" bottom="0.75" header="0.3" footer="0.3"/>
  <pageSetup scale="68" orientation="landscape" horizontalDpi="4294967292" verticalDpi="4294967292"/>
  <headerFooter>
    <oddHeader>&amp;C&amp;"Calibri,Regular"&amp;K000000Day in the Life of the Hudson River _x000D_October 20, 2015 - Physical Data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workbookViewId="0">
      <pane ySplit="1" topLeftCell="A2" activePane="bottomLeft" state="frozen"/>
      <selection activeCell="C1" sqref="C1"/>
      <selection pane="bottomLeft" activeCell="C69" sqref="C69"/>
    </sheetView>
  </sheetViews>
  <sheetFormatPr baseColWidth="10" defaultColWidth="8.83203125" defaultRowHeight="15" x14ac:dyDescent="0"/>
  <cols>
    <col min="1" max="1" width="0" style="58" hidden="1" customWidth="1"/>
    <col min="2" max="2" width="11" style="66" customWidth="1"/>
    <col min="3" max="3" width="10.83203125" style="66" customWidth="1"/>
    <col min="4" max="4" width="14.6640625" style="66" customWidth="1"/>
    <col min="5" max="5" width="6.33203125" style="66" customWidth="1"/>
    <col min="6" max="12" width="8.83203125" style="58"/>
    <col min="13" max="13" width="20" style="58" customWidth="1"/>
    <col min="14" max="16384" width="8.83203125" style="58"/>
  </cols>
  <sheetData>
    <row r="1" spans="1:13" s="107" customFormat="1" ht="67">
      <c r="A1" s="107" t="s">
        <v>492</v>
      </c>
      <c r="B1" s="101" t="s">
        <v>416</v>
      </c>
      <c r="C1" s="102" t="s">
        <v>417</v>
      </c>
      <c r="D1" s="103" t="s">
        <v>418</v>
      </c>
      <c r="E1" s="104" t="s">
        <v>432</v>
      </c>
      <c r="F1" s="105" t="s">
        <v>594</v>
      </c>
      <c r="G1" s="106" t="s">
        <v>595</v>
      </c>
      <c r="H1" s="106" t="s">
        <v>596</v>
      </c>
      <c r="I1" s="105" t="s">
        <v>597</v>
      </c>
      <c r="J1" s="106" t="s">
        <v>598</v>
      </c>
      <c r="K1" s="106" t="s">
        <v>599</v>
      </c>
      <c r="L1" s="106" t="s">
        <v>600</v>
      </c>
      <c r="M1" s="148" t="s">
        <v>601</v>
      </c>
    </row>
    <row r="2" spans="1:13">
      <c r="A2" s="58">
        <v>95</v>
      </c>
      <c r="B2" s="65">
        <v>42297</v>
      </c>
      <c r="C2" s="55" t="s">
        <v>0</v>
      </c>
      <c r="D2" s="56" t="s">
        <v>1</v>
      </c>
      <c r="E2" s="108">
        <v>0.375</v>
      </c>
      <c r="F2" s="17">
        <v>10.4</v>
      </c>
      <c r="G2" s="17">
        <v>9</v>
      </c>
      <c r="H2" s="17">
        <v>90</v>
      </c>
      <c r="I2" s="17">
        <v>6.5</v>
      </c>
      <c r="J2" s="146"/>
      <c r="K2" s="146"/>
      <c r="L2" s="146"/>
      <c r="M2" s="147"/>
    </row>
    <row r="3" spans="1:13">
      <c r="A3" s="58">
        <v>94</v>
      </c>
      <c r="B3" s="65">
        <v>42297</v>
      </c>
      <c r="C3" s="57" t="s">
        <v>2</v>
      </c>
      <c r="D3" s="56" t="s">
        <v>3</v>
      </c>
      <c r="E3" s="108">
        <v>0.44444444444444442</v>
      </c>
      <c r="F3" s="146"/>
      <c r="G3" s="17">
        <v>11</v>
      </c>
      <c r="H3" s="146"/>
      <c r="I3" s="17">
        <v>7.1</v>
      </c>
      <c r="J3" s="146"/>
      <c r="K3" s="146"/>
      <c r="L3" s="146"/>
      <c r="M3" s="63" t="s">
        <v>623</v>
      </c>
    </row>
    <row r="4" spans="1:13">
      <c r="A4" s="58">
        <v>96</v>
      </c>
      <c r="B4" s="65">
        <v>42297</v>
      </c>
      <c r="C4" s="57" t="s">
        <v>151</v>
      </c>
      <c r="D4" s="56" t="s">
        <v>4</v>
      </c>
      <c r="E4" s="108">
        <v>0.43263888888888885</v>
      </c>
      <c r="F4" s="17">
        <v>16</v>
      </c>
      <c r="G4" s="17">
        <v>10</v>
      </c>
      <c r="H4" s="17">
        <v>140</v>
      </c>
      <c r="I4" s="17">
        <v>6</v>
      </c>
      <c r="J4" s="17">
        <v>0</v>
      </c>
      <c r="K4" s="17">
        <v>0</v>
      </c>
      <c r="L4" s="17"/>
      <c r="M4" s="147"/>
    </row>
    <row r="5" spans="1:13" ht="30">
      <c r="A5" s="58">
        <v>93</v>
      </c>
      <c r="B5" s="65">
        <v>42297</v>
      </c>
      <c r="C5" s="57" t="s">
        <v>5</v>
      </c>
      <c r="D5" s="56" t="s">
        <v>6</v>
      </c>
      <c r="E5" s="108">
        <v>0.44444444444444442</v>
      </c>
      <c r="F5" s="17">
        <v>17</v>
      </c>
      <c r="G5" s="17">
        <v>14</v>
      </c>
      <c r="H5" s="17">
        <v>160</v>
      </c>
      <c r="I5" s="17">
        <v>7.4</v>
      </c>
      <c r="J5" s="146"/>
      <c r="K5" s="146"/>
      <c r="L5" s="146"/>
      <c r="M5" s="63" t="s">
        <v>624</v>
      </c>
    </row>
    <row r="6" spans="1:13" ht="42">
      <c r="A6" s="58">
        <v>91</v>
      </c>
      <c r="B6" s="65">
        <v>42297</v>
      </c>
      <c r="C6" s="57" t="s">
        <v>7</v>
      </c>
      <c r="D6" s="56" t="s">
        <v>625</v>
      </c>
      <c r="E6" s="108">
        <v>0.54166666666666663</v>
      </c>
      <c r="F6" s="17">
        <v>8</v>
      </c>
      <c r="G6" s="17">
        <v>13</v>
      </c>
      <c r="H6" s="17">
        <v>75</v>
      </c>
      <c r="I6" s="17">
        <v>7.7</v>
      </c>
      <c r="J6" s="146"/>
      <c r="K6" s="146"/>
      <c r="L6" s="146"/>
      <c r="M6" s="147"/>
    </row>
    <row r="7" spans="1:13" ht="45">
      <c r="A7" s="58">
        <v>92</v>
      </c>
      <c r="B7" s="65">
        <v>42297</v>
      </c>
      <c r="C7" s="57" t="s">
        <v>152</v>
      </c>
      <c r="D7" s="56" t="s">
        <v>9</v>
      </c>
      <c r="E7" s="108">
        <v>0.52083333333333337</v>
      </c>
      <c r="F7" s="17">
        <v>8.6</v>
      </c>
      <c r="G7" s="17">
        <v>12.25</v>
      </c>
      <c r="H7" s="17">
        <v>97.3</v>
      </c>
      <c r="I7" s="17">
        <v>6.91</v>
      </c>
      <c r="J7" s="17">
        <v>0.7</v>
      </c>
      <c r="K7" s="17">
        <v>0.9</v>
      </c>
      <c r="L7" s="17">
        <v>47.6</v>
      </c>
      <c r="M7" s="63" t="s">
        <v>626</v>
      </c>
    </row>
    <row r="8" spans="1:13">
      <c r="A8" s="58">
        <v>90</v>
      </c>
      <c r="B8" s="65">
        <v>42297</v>
      </c>
      <c r="C8" s="57" t="s">
        <v>10</v>
      </c>
      <c r="D8" s="56" t="s">
        <v>11</v>
      </c>
      <c r="E8" s="108">
        <v>0.4375</v>
      </c>
      <c r="F8" s="17">
        <v>7</v>
      </c>
      <c r="G8" s="17">
        <v>10</v>
      </c>
      <c r="H8" s="17">
        <v>60</v>
      </c>
      <c r="I8" s="146"/>
      <c r="J8" s="17">
        <v>7.3</v>
      </c>
      <c r="K8" s="146"/>
      <c r="L8" s="146"/>
      <c r="M8" s="147"/>
    </row>
    <row r="9" spans="1:13">
      <c r="A9" s="58">
        <v>89</v>
      </c>
      <c r="B9" s="65">
        <v>42297</v>
      </c>
      <c r="C9" s="57" t="s">
        <v>12</v>
      </c>
      <c r="D9" s="56" t="s">
        <v>13</v>
      </c>
      <c r="E9" s="108">
        <v>0.44097222222222227</v>
      </c>
      <c r="F9" s="17">
        <v>11.5</v>
      </c>
      <c r="G9" s="17">
        <v>11</v>
      </c>
      <c r="H9" s="17">
        <v>105</v>
      </c>
      <c r="I9" s="17">
        <v>7</v>
      </c>
      <c r="J9" s="17">
        <v>0.02</v>
      </c>
      <c r="K9" s="146"/>
      <c r="L9" s="146"/>
      <c r="M9" s="147"/>
    </row>
    <row r="10" spans="1:13">
      <c r="A10" s="58">
        <v>88</v>
      </c>
      <c r="B10" s="65">
        <v>42297</v>
      </c>
      <c r="C10" s="57" t="s">
        <v>154</v>
      </c>
      <c r="D10" s="56" t="s">
        <v>155</v>
      </c>
      <c r="E10" s="108">
        <v>0.64583333333333337</v>
      </c>
      <c r="F10" s="146"/>
      <c r="G10" s="17">
        <v>12.5</v>
      </c>
      <c r="H10" s="146"/>
      <c r="I10" s="17">
        <v>8.1999999999999993</v>
      </c>
      <c r="J10" s="146"/>
      <c r="K10" s="146"/>
      <c r="L10" s="146"/>
      <c r="M10" s="147"/>
    </row>
    <row r="11" spans="1:13" ht="30">
      <c r="A11" s="58">
        <v>87</v>
      </c>
      <c r="B11" s="65">
        <v>42297</v>
      </c>
      <c r="C11" s="57" t="s">
        <v>156</v>
      </c>
      <c r="D11" s="56" t="s">
        <v>158</v>
      </c>
      <c r="E11" s="108">
        <v>0.44791666666666669</v>
      </c>
      <c r="F11" s="17">
        <v>10</v>
      </c>
      <c r="G11" s="17">
        <v>10</v>
      </c>
      <c r="H11" s="146"/>
      <c r="I11" s="146"/>
      <c r="J11" s="146"/>
      <c r="K11" s="146"/>
      <c r="L11" s="146"/>
      <c r="M11" s="63" t="s">
        <v>627</v>
      </c>
    </row>
    <row r="12" spans="1:13">
      <c r="A12" s="58">
        <v>86</v>
      </c>
      <c r="B12" s="65">
        <v>42297</v>
      </c>
      <c r="C12" s="57" t="s">
        <v>157</v>
      </c>
      <c r="D12" s="56" t="s">
        <v>159</v>
      </c>
      <c r="E12" s="108">
        <v>0.43402777777777773</v>
      </c>
      <c r="F12" s="17">
        <v>12</v>
      </c>
      <c r="G12" s="17">
        <v>10</v>
      </c>
      <c r="H12" s="17">
        <v>105</v>
      </c>
      <c r="I12" s="17">
        <v>6</v>
      </c>
      <c r="J12" s="146"/>
      <c r="K12" s="146"/>
      <c r="L12" s="146"/>
      <c r="M12" s="147"/>
    </row>
    <row r="13" spans="1:13">
      <c r="A13" s="58">
        <v>84</v>
      </c>
      <c r="B13" s="65">
        <v>42297</v>
      </c>
      <c r="C13" s="57" t="s">
        <v>14</v>
      </c>
      <c r="D13" s="56" t="s">
        <v>15</v>
      </c>
      <c r="E13" s="108">
        <v>0.44097222222222227</v>
      </c>
      <c r="F13" s="17">
        <v>9.6</v>
      </c>
      <c r="G13" s="17">
        <v>13.3</v>
      </c>
      <c r="H13" s="17">
        <v>91</v>
      </c>
      <c r="I13" s="17">
        <v>7</v>
      </c>
      <c r="J13" s="146"/>
      <c r="K13" s="146"/>
      <c r="L13" s="146"/>
      <c r="M13" s="147"/>
    </row>
    <row r="14" spans="1:13">
      <c r="A14" s="58">
        <v>82</v>
      </c>
      <c r="B14" s="65">
        <v>42297</v>
      </c>
      <c r="C14" s="57" t="s">
        <v>16</v>
      </c>
      <c r="D14" s="56" t="s">
        <v>17</v>
      </c>
      <c r="E14" s="108">
        <v>0.43888888888888888</v>
      </c>
      <c r="F14" s="17">
        <v>9.6999999999999993</v>
      </c>
      <c r="G14" s="17">
        <v>11.4</v>
      </c>
      <c r="H14" s="17">
        <v>89</v>
      </c>
      <c r="I14" s="17">
        <v>7.3</v>
      </c>
      <c r="J14" s="17">
        <v>1</v>
      </c>
      <c r="K14" s="17">
        <v>0.1</v>
      </c>
      <c r="L14" s="146"/>
      <c r="M14" s="147"/>
    </row>
    <row r="15" spans="1:13">
      <c r="A15" s="58">
        <v>81</v>
      </c>
      <c r="B15" s="65">
        <v>42297</v>
      </c>
      <c r="C15" s="57" t="s">
        <v>160</v>
      </c>
      <c r="D15" s="56" t="s">
        <v>161</v>
      </c>
      <c r="E15" s="108">
        <v>0.51041666666666663</v>
      </c>
      <c r="F15" s="17">
        <v>11</v>
      </c>
      <c r="G15" s="17">
        <v>11</v>
      </c>
      <c r="H15" s="17">
        <v>100</v>
      </c>
      <c r="I15" s="146"/>
      <c r="J15" s="146"/>
      <c r="K15" s="146"/>
      <c r="L15" s="146"/>
      <c r="M15" s="147"/>
    </row>
    <row r="16" spans="1:13">
      <c r="A16" s="58">
        <v>80</v>
      </c>
      <c r="B16" s="65">
        <v>42297</v>
      </c>
      <c r="C16" s="57" t="s">
        <v>18</v>
      </c>
      <c r="D16" s="56" t="s">
        <v>19</v>
      </c>
      <c r="E16" s="108">
        <v>0.45833333333333331</v>
      </c>
      <c r="F16" s="17">
        <v>11</v>
      </c>
      <c r="G16" s="17">
        <v>16</v>
      </c>
      <c r="H16" s="146"/>
      <c r="I16" s="17">
        <v>7.75</v>
      </c>
      <c r="J16" s="146"/>
      <c r="K16" s="146"/>
      <c r="L16" s="146"/>
      <c r="M16" s="147"/>
    </row>
    <row r="17" spans="1:13">
      <c r="A17" s="58">
        <v>79</v>
      </c>
      <c r="B17" s="65">
        <v>42297</v>
      </c>
      <c r="C17" s="57" t="s">
        <v>20</v>
      </c>
      <c r="D17" s="55" t="s">
        <v>21</v>
      </c>
      <c r="E17" s="108">
        <v>0.43958333333333338</v>
      </c>
      <c r="F17" s="17">
        <v>6</v>
      </c>
      <c r="G17" s="17">
        <v>10</v>
      </c>
      <c r="H17" s="146"/>
      <c r="I17" s="17">
        <v>7.4</v>
      </c>
      <c r="J17" s="146"/>
      <c r="K17" s="146"/>
      <c r="L17" s="146"/>
      <c r="M17" s="147"/>
    </row>
    <row r="18" spans="1:13">
      <c r="A18" s="58">
        <v>78</v>
      </c>
      <c r="B18" s="65">
        <v>42297</v>
      </c>
      <c r="C18" s="57" t="s">
        <v>162</v>
      </c>
      <c r="D18" s="55" t="s">
        <v>163</v>
      </c>
      <c r="E18" s="108">
        <v>0.44930555555555557</v>
      </c>
      <c r="F18" s="17">
        <v>9</v>
      </c>
      <c r="G18" s="17">
        <v>12.2</v>
      </c>
      <c r="H18" s="17">
        <v>80</v>
      </c>
      <c r="I18" s="17">
        <v>8</v>
      </c>
      <c r="J18" s="146"/>
      <c r="K18" s="146"/>
      <c r="L18" s="146"/>
      <c r="M18" s="147"/>
    </row>
    <row r="19" spans="1:13">
      <c r="A19" s="58">
        <v>77</v>
      </c>
      <c r="B19" s="65">
        <v>42297</v>
      </c>
      <c r="C19" s="57" t="s">
        <v>321</v>
      </c>
      <c r="D19" s="55" t="s">
        <v>410</v>
      </c>
      <c r="E19" s="108">
        <v>0.4375</v>
      </c>
      <c r="F19" s="17">
        <v>10</v>
      </c>
      <c r="G19" s="17">
        <v>8</v>
      </c>
      <c r="H19" s="17">
        <v>90</v>
      </c>
      <c r="I19" s="17">
        <v>8</v>
      </c>
      <c r="J19" s="146"/>
      <c r="K19" s="146"/>
      <c r="L19" s="146"/>
      <c r="M19" s="147"/>
    </row>
    <row r="20" spans="1:13">
      <c r="A20" s="58">
        <v>75</v>
      </c>
      <c r="B20" s="65">
        <v>42297</v>
      </c>
      <c r="C20" s="57" t="s">
        <v>164</v>
      </c>
      <c r="D20" s="55" t="s">
        <v>22</v>
      </c>
      <c r="E20" s="108">
        <v>0.41666666666666669</v>
      </c>
      <c r="F20" s="146"/>
      <c r="G20" s="17">
        <v>12</v>
      </c>
      <c r="H20" s="146"/>
      <c r="I20" s="146"/>
      <c r="J20" s="146"/>
      <c r="K20" s="146"/>
      <c r="L20" s="146"/>
      <c r="M20" s="147"/>
    </row>
    <row r="21" spans="1:13">
      <c r="A21" s="58">
        <v>75</v>
      </c>
      <c r="B21" s="65">
        <v>42297</v>
      </c>
      <c r="C21" s="57" t="s">
        <v>165</v>
      </c>
      <c r="D21" s="55" t="s">
        <v>22</v>
      </c>
      <c r="E21" s="108">
        <v>0.42708333333333331</v>
      </c>
      <c r="F21" s="17">
        <v>11.76</v>
      </c>
      <c r="G21" s="146"/>
      <c r="H21" s="146"/>
      <c r="I21" s="17">
        <v>8</v>
      </c>
      <c r="J21" s="146"/>
      <c r="K21" s="146"/>
      <c r="L21" s="146"/>
      <c r="M21" s="147"/>
    </row>
    <row r="22" spans="1:13" ht="28">
      <c r="A22" s="58">
        <v>74</v>
      </c>
      <c r="B22" s="65">
        <v>42297</v>
      </c>
      <c r="C22" s="57" t="s">
        <v>23</v>
      </c>
      <c r="D22" s="55" t="s">
        <v>24</v>
      </c>
      <c r="E22" s="108">
        <v>0.5625</v>
      </c>
      <c r="F22" s="146"/>
      <c r="G22" s="17">
        <v>11</v>
      </c>
      <c r="H22" s="146"/>
      <c r="I22" s="146"/>
      <c r="J22" s="146"/>
      <c r="K22" s="146"/>
      <c r="L22" s="146"/>
      <c r="M22" s="147"/>
    </row>
    <row r="23" spans="1:13">
      <c r="A23" s="58">
        <v>73</v>
      </c>
      <c r="B23" s="65">
        <v>42297</v>
      </c>
      <c r="C23" s="57" t="s">
        <v>278</v>
      </c>
      <c r="D23" s="55" t="s">
        <v>26</v>
      </c>
      <c r="E23" s="108">
        <v>0.44930555555555557</v>
      </c>
      <c r="F23" s="17">
        <v>8</v>
      </c>
      <c r="G23" s="17">
        <v>15</v>
      </c>
      <c r="H23" s="17">
        <v>80</v>
      </c>
      <c r="I23" s="17">
        <v>6</v>
      </c>
      <c r="J23" s="146"/>
      <c r="K23" s="146"/>
      <c r="L23" s="146"/>
      <c r="M23" s="147"/>
    </row>
    <row r="24" spans="1:13">
      <c r="A24" s="58">
        <v>72</v>
      </c>
      <c r="B24" s="65">
        <v>42297</v>
      </c>
      <c r="C24" s="57" t="s">
        <v>27</v>
      </c>
      <c r="D24" s="55" t="s">
        <v>28</v>
      </c>
      <c r="E24" s="108">
        <v>0.43541666666666662</v>
      </c>
      <c r="F24" s="17">
        <v>12</v>
      </c>
      <c r="G24" s="17">
        <v>15</v>
      </c>
      <c r="H24" s="17">
        <v>100</v>
      </c>
      <c r="I24" s="17">
        <v>7.5</v>
      </c>
      <c r="J24" s="146"/>
      <c r="K24" s="146"/>
      <c r="L24" s="146"/>
      <c r="M24" s="147"/>
    </row>
    <row r="25" spans="1:13">
      <c r="A25" s="58">
        <v>70</v>
      </c>
      <c r="B25" s="65">
        <v>42297</v>
      </c>
      <c r="C25" s="57" t="s">
        <v>29</v>
      </c>
      <c r="D25" s="55" t="s">
        <v>30</v>
      </c>
      <c r="E25" s="108">
        <v>0.42986111111111108</v>
      </c>
      <c r="F25" s="17">
        <v>8</v>
      </c>
      <c r="G25" s="17">
        <v>14</v>
      </c>
      <c r="H25" s="17">
        <v>80</v>
      </c>
      <c r="I25" s="17">
        <v>7.3</v>
      </c>
      <c r="J25" s="146"/>
      <c r="K25" s="146"/>
      <c r="L25" s="146"/>
      <c r="M25" s="147"/>
    </row>
    <row r="26" spans="1:13">
      <c r="A26" s="58">
        <v>69</v>
      </c>
      <c r="B26" s="65">
        <v>42297</v>
      </c>
      <c r="C26" s="57" t="s">
        <v>31</v>
      </c>
      <c r="D26" s="55" t="s">
        <v>32</v>
      </c>
      <c r="E26" s="108">
        <v>0.42777777777777781</v>
      </c>
      <c r="F26" s="17">
        <v>4</v>
      </c>
      <c r="G26" s="17">
        <v>12</v>
      </c>
      <c r="H26" s="146"/>
      <c r="I26" s="17">
        <v>8</v>
      </c>
      <c r="J26" s="17">
        <v>5</v>
      </c>
      <c r="K26" s="17">
        <v>2</v>
      </c>
      <c r="L26" s="146"/>
      <c r="M26" s="147"/>
    </row>
    <row r="27" spans="1:13">
      <c r="A27" s="58">
        <v>66</v>
      </c>
      <c r="B27" s="65">
        <v>42297</v>
      </c>
      <c r="C27" s="57" t="s">
        <v>166</v>
      </c>
      <c r="D27" s="55" t="s">
        <v>33</v>
      </c>
      <c r="E27" s="108">
        <v>0.4604166666666667</v>
      </c>
      <c r="F27" s="146"/>
      <c r="G27" s="17">
        <v>16</v>
      </c>
      <c r="H27" s="146"/>
      <c r="I27" s="17">
        <v>7.2</v>
      </c>
      <c r="J27" s="146"/>
      <c r="K27" s="146"/>
      <c r="L27" s="146"/>
      <c r="M27" s="147"/>
    </row>
    <row r="28" spans="1:13" ht="30">
      <c r="A28" s="58">
        <v>66</v>
      </c>
      <c r="B28" s="65">
        <v>42297</v>
      </c>
      <c r="C28" s="57" t="s">
        <v>167</v>
      </c>
      <c r="D28" s="55" t="s">
        <v>33</v>
      </c>
      <c r="E28" s="108">
        <v>0.44513888888888892</v>
      </c>
      <c r="F28" s="146"/>
      <c r="G28" s="17">
        <v>17</v>
      </c>
      <c r="H28" s="146"/>
      <c r="I28" s="17">
        <v>7.5</v>
      </c>
      <c r="J28" s="146"/>
      <c r="K28" s="146"/>
      <c r="L28" s="146"/>
      <c r="M28" s="63" t="s">
        <v>647</v>
      </c>
    </row>
    <row r="29" spans="1:13" ht="30">
      <c r="A29" s="58">
        <v>68</v>
      </c>
      <c r="B29" s="65">
        <v>42297</v>
      </c>
      <c r="C29" s="57" t="s">
        <v>34</v>
      </c>
      <c r="D29" s="55" t="s">
        <v>35</v>
      </c>
      <c r="E29" s="108">
        <v>0.375</v>
      </c>
      <c r="F29" s="146"/>
      <c r="G29" s="17"/>
      <c r="H29" s="146"/>
      <c r="I29" s="146"/>
      <c r="J29" s="146"/>
      <c r="K29" s="146"/>
      <c r="L29" s="146"/>
      <c r="M29" s="63" t="s">
        <v>628</v>
      </c>
    </row>
    <row r="30" spans="1:13">
      <c r="A30" s="58">
        <v>65</v>
      </c>
      <c r="B30" s="65">
        <v>42297</v>
      </c>
      <c r="C30" s="57" t="s">
        <v>280</v>
      </c>
      <c r="D30" s="55" t="s">
        <v>37</v>
      </c>
      <c r="E30" s="108">
        <v>0.3923611111111111</v>
      </c>
      <c r="F30" s="17">
        <v>10</v>
      </c>
      <c r="G30" s="17">
        <v>15.6</v>
      </c>
      <c r="H30" s="17">
        <v>100</v>
      </c>
      <c r="I30" s="17">
        <v>8.81</v>
      </c>
      <c r="J30" s="17">
        <v>20</v>
      </c>
      <c r="K30" s="146"/>
      <c r="L30" s="146"/>
      <c r="M30" s="147"/>
    </row>
    <row r="31" spans="1:13" ht="28">
      <c r="A31" s="58">
        <v>64</v>
      </c>
      <c r="B31" s="65">
        <v>42297</v>
      </c>
      <c r="C31" s="57" t="s">
        <v>38</v>
      </c>
      <c r="D31" s="56" t="s">
        <v>39</v>
      </c>
      <c r="E31" s="108">
        <v>0.4201388888888889</v>
      </c>
      <c r="F31" s="17">
        <v>8</v>
      </c>
      <c r="G31" s="17">
        <v>15</v>
      </c>
      <c r="H31" s="17">
        <v>80</v>
      </c>
      <c r="I31" s="17">
        <v>7.4</v>
      </c>
      <c r="J31" s="17"/>
      <c r="K31" s="146"/>
      <c r="L31" s="146"/>
      <c r="M31" s="147"/>
    </row>
    <row r="32" spans="1:13" ht="28">
      <c r="A32" s="58">
        <v>63</v>
      </c>
      <c r="B32" s="65">
        <v>42297</v>
      </c>
      <c r="C32" s="57" t="s">
        <v>40</v>
      </c>
      <c r="D32" s="56" t="s">
        <v>41</v>
      </c>
      <c r="E32" s="108">
        <v>0.54166666666666663</v>
      </c>
      <c r="F32" s="17">
        <v>10.11</v>
      </c>
      <c r="G32" s="17">
        <v>17</v>
      </c>
      <c r="H32" s="17">
        <v>108</v>
      </c>
      <c r="I32" s="17">
        <v>6.2</v>
      </c>
      <c r="J32" s="17">
        <v>0</v>
      </c>
      <c r="K32" s="17">
        <v>0.6</v>
      </c>
      <c r="L32" s="146"/>
      <c r="M32" s="147"/>
    </row>
    <row r="33" spans="1:13">
      <c r="A33" s="58">
        <v>62</v>
      </c>
      <c r="B33" s="65">
        <v>42297</v>
      </c>
      <c r="C33" s="57" t="s">
        <v>42</v>
      </c>
      <c r="D33" s="56" t="s">
        <v>43</v>
      </c>
      <c r="E33" s="108">
        <v>0.4375</v>
      </c>
      <c r="F33" s="17">
        <v>8</v>
      </c>
      <c r="G33" s="146"/>
      <c r="H33" s="146"/>
      <c r="I33" s="17">
        <v>6</v>
      </c>
      <c r="J33" s="146"/>
      <c r="K33" s="146"/>
      <c r="L33" s="146"/>
      <c r="M33" s="147"/>
    </row>
    <row r="34" spans="1:13">
      <c r="A34" s="58">
        <v>61</v>
      </c>
      <c r="B34" s="65">
        <v>42297</v>
      </c>
      <c r="C34" s="57" t="s">
        <v>168</v>
      </c>
      <c r="D34" s="56" t="s">
        <v>629</v>
      </c>
      <c r="E34" s="108">
        <v>0.41111111111111115</v>
      </c>
      <c r="F34" s="17">
        <v>8</v>
      </c>
      <c r="G34" s="17">
        <v>14</v>
      </c>
      <c r="H34" s="17">
        <v>75</v>
      </c>
      <c r="I34" s="17">
        <v>6</v>
      </c>
      <c r="J34" s="146"/>
      <c r="K34" s="146"/>
      <c r="L34" s="146"/>
      <c r="M34" s="147"/>
    </row>
    <row r="35" spans="1:13">
      <c r="A35" s="58">
        <v>61</v>
      </c>
      <c r="B35" s="65">
        <v>42297</v>
      </c>
      <c r="C35" s="57" t="s">
        <v>169</v>
      </c>
      <c r="D35" s="56" t="s">
        <v>629</v>
      </c>
      <c r="E35" s="108">
        <v>0.42152777777777778</v>
      </c>
      <c r="F35" s="17">
        <v>6</v>
      </c>
      <c r="G35" s="17">
        <v>14</v>
      </c>
      <c r="H35" s="17">
        <v>58</v>
      </c>
      <c r="I35" s="17">
        <v>6.7</v>
      </c>
      <c r="J35" s="146"/>
      <c r="K35" s="146"/>
      <c r="L35" s="146"/>
      <c r="M35" s="147"/>
    </row>
    <row r="36" spans="1:13">
      <c r="A36" s="58">
        <v>59</v>
      </c>
      <c r="B36" s="65">
        <v>42297</v>
      </c>
      <c r="C36" s="57" t="s">
        <v>45</v>
      </c>
      <c r="D36" s="56" t="s">
        <v>46</v>
      </c>
      <c r="E36" s="108">
        <v>0.44861111111111113</v>
      </c>
      <c r="F36" s="146"/>
      <c r="G36" s="17">
        <v>12</v>
      </c>
      <c r="H36" s="17"/>
      <c r="I36" s="17">
        <v>7</v>
      </c>
      <c r="J36" s="146"/>
      <c r="K36" s="146"/>
      <c r="L36" s="146"/>
      <c r="M36" s="147"/>
    </row>
    <row r="37" spans="1:13">
      <c r="A37" s="58">
        <v>58</v>
      </c>
      <c r="B37" s="65">
        <v>42297</v>
      </c>
      <c r="C37" s="57" t="s">
        <v>47</v>
      </c>
      <c r="D37" s="56" t="s">
        <v>48</v>
      </c>
      <c r="E37" s="108">
        <v>0.40972222222222227</v>
      </c>
      <c r="F37" s="17">
        <v>9</v>
      </c>
      <c r="G37" s="17">
        <v>15.6</v>
      </c>
      <c r="H37" s="17">
        <v>90</v>
      </c>
      <c r="I37" s="17">
        <v>6.5</v>
      </c>
      <c r="J37" s="146"/>
      <c r="K37" s="146"/>
      <c r="L37" s="146"/>
      <c r="M37" s="147"/>
    </row>
    <row r="38" spans="1:13">
      <c r="A38" s="58">
        <v>56</v>
      </c>
      <c r="B38" s="65">
        <v>42297</v>
      </c>
      <c r="C38" s="57" t="s">
        <v>170</v>
      </c>
      <c r="D38" s="56" t="s">
        <v>171</v>
      </c>
      <c r="E38" s="108">
        <v>0.42430555555555555</v>
      </c>
      <c r="F38" s="17">
        <v>7</v>
      </c>
      <c r="G38" s="17">
        <v>17.600000000000001</v>
      </c>
      <c r="H38" s="17">
        <v>72.5</v>
      </c>
      <c r="I38" s="17">
        <v>7</v>
      </c>
      <c r="J38" s="146"/>
      <c r="K38" s="146"/>
      <c r="L38" s="146"/>
      <c r="M38" s="147"/>
    </row>
    <row r="39" spans="1:13">
      <c r="A39" s="58">
        <v>55</v>
      </c>
      <c r="B39" s="65">
        <v>42297</v>
      </c>
      <c r="C39" s="57" t="s">
        <v>285</v>
      </c>
      <c r="D39" s="56" t="s">
        <v>286</v>
      </c>
      <c r="E39" s="108">
        <v>0.38194444444444442</v>
      </c>
      <c r="F39" s="146"/>
      <c r="G39" s="17">
        <v>12</v>
      </c>
      <c r="H39" s="146"/>
      <c r="I39" s="17">
        <v>6.8</v>
      </c>
      <c r="J39" s="146"/>
      <c r="K39" s="146"/>
      <c r="L39" s="146"/>
      <c r="M39" s="147"/>
    </row>
    <row r="40" spans="1:13" ht="28">
      <c r="A40" s="58">
        <v>57</v>
      </c>
      <c r="B40" s="65">
        <v>42297</v>
      </c>
      <c r="C40" s="57" t="s">
        <v>287</v>
      </c>
      <c r="D40" s="56" t="s">
        <v>288</v>
      </c>
      <c r="E40" s="108">
        <v>0.54166666666666663</v>
      </c>
      <c r="F40" s="17"/>
      <c r="G40" s="17">
        <v>14.44</v>
      </c>
      <c r="H40" s="17">
        <v>6</v>
      </c>
      <c r="I40" s="17"/>
      <c r="J40" s="146"/>
      <c r="K40" s="146"/>
      <c r="L40" s="146"/>
      <c r="M40" s="147"/>
    </row>
    <row r="41" spans="1:13">
      <c r="A41" s="58">
        <v>54</v>
      </c>
      <c r="B41" s="65">
        <v>42297</v>
      </c>
      <c r="C41" s="57" t="s">
        <v>49</v>
      </c>
      <c r="D41" s="56" t="s">
        <v>50</v>
      </c>
      <c r="E41" s="108">
        <v>0.4375</v>
      </c>
      <c r="F41" s="17">
        <v>7</v>
      </c>
      <c r="G41" s="17">
        <v>18</v>
      </c>
      <c r="H41" s="17">
        <v>73</v>
      </c>
      <c r="I41" s="17">
        <v>7.2</v>
      </c>
      <c r="J41" s="146"/>
      <c r="K41" s="146"/>
      <c r="L41" s="146"/>
      <c r="M41" s="147"/>
    </row>
    <row r="42" spans="1:13">
      <c r="A42" s="58">
        <v>53</v>
      </c>
      <c r="B42" s="65">
        <v>42297</v>
      </c>
      <c r="C42" s="57" t="s">
        <v>51</v>
      </c>
      <c r="D42" s="56" t="s">
        <v>52</v>
      </c>
      <c r="E42" s="108">
        <v>0.47916666666666669</v>
      </c>
      <c r="F42" s="17">
        <v>8</v>
      </c>
      <c r="G42" s="17">
        <v>18.5</v>
      </c>
      <c r="H42" s="17">
        <v>85</v>
      </c>
      <c r="I42" s="17">
        <v>8</v>
      </c>
      <c r="J42" s="146"/>
      <c r="K42" s="146"/>
      <c r="L42" s="146"/>
      <c r="M42" s="147"/>
    </row>
    <row r="43" spans="1:13">
      <c r="A43" s="58">
        <v>52</v>
      </c>
      <c r="B43" s="65">
        <v>42297</v>
      </c>
      <c r="C43" s="57" t="s">
        <v>53</v>
      </c>
      <c r="D43" s="56" t="s">
        <v>54</v>
      </c>
      <c r="E43" s="108">
        <v>0.44444444444444442</v>
      </c>
      <c r="F43" s="17">
        <v>11</v>
      </c>
      <c r="G43" s="17">
        <v>20</v>
      </c>
      <c r="H43" s="54">
        <v>100</v>
      </c>
      <c r="I43" s="17">
        <v>8</v>
      </c>
      <c r="J43" s="146"/>
      <c r="K43" s="146"/>
      <c r="L43" s="146"/>
      <c r="M43" s="63" t="s">
        <v>630</v>
      </c>
    </row>
    <row r="44" spans="1:13">
      <c r="A44" s="58">
        <v>51</v>
      </c>
      <c r="B44" s="65">
        <v>42297</v>
      </c>
      <c r="C44" s="57" t="s">
        <v>172</v>
      </c>
      <c r="D44" s="56" t="s">
        <v>173</v>
      </c>
      <c r="E44" s="108">
        <v>0.42986111111111108</v>
      </c>
      <c r="F44" s="17">
        <v>12</v>
      </c>
      <c r="G44" s="17">
        <v>17</v>
      </c>
      <c r="H44" s="17">
        <v>100</v>
      </c>
      <c r="I44" s="17">
        <v>7.3</v>
      </c>
      <c r="J44" s="146"/>
      <c r="K44" s="146"/>
      <c r="L44" s="146"/>
      <c r="M44" s="147"/>
    </row>
    <row r="45" spans="1:13">
      <c r="A45" s="58">
        <v>49</v>
      </c>
      <c r="B45" s="65">
        <v>42297</v>
      </c>
      <c r="C45" s="57" t="s">
        <v>55</v>
      </c>
      <c r="D45" s="56" t="s">
        <v>174</v>
      </c>
      <c r="E45" s="108">
        <v>0.41666666666666669</v>
      </c>
      <c r="F45" s="17">
        <v>8</v>
      </c>
      <c r="G45" s="17">
        <v>11</v>
      </c>
      <c r="H45" s="17"/>
      <c r="I45" s="17">
        <v>6</v>
      </c>
      <c r="J45" s="146"/>
      <c r="K45" s="146"/>
      <c r="L45" s="146"/>
      <c r="M45" s="147"/>
    </row>
    <row r="46" spans="1:13">
      <c r="A46" s="58">
        <v>50</v>
      </c>
      <c r="B46" s="65">
        <v>42297</v>
      </c>
      <c r="C46" s="57" t="s">
        <v>56</v>
      </c>
      <c r="D46" s="56" t="s">
        <v>57</v>
      </c>
      <c r="E46" s="108">
        <v>0.40625</v>
      </c>
      <c r="F46" s="17">
        <v>8</v>
      </c>
      <c r="G46" s="17">
        <v>10</v>
      </c>
      <c r="H46" s="17">
        <v>70</v>
      </c>
      <c r="I46" s="17"/>
      <c r="J46" s="146"/>
      <c r="K46" s="146"/>
      <c r="L46" s="146"/>
      <c r="M46" s="147"/>
    </row>
    <row r="47" spans="1:13">
      <c r="A47" s="58">
        <v>48</v>
      </c>
      <c r="B47" s="65">
        <v>42297</v>
      </c>
      <c r="C47" s="57" t="s">
        <v>58</v>
      </c>
      <c r="D47" s="56" t="s">
        <v>59</v>
      </c>
      <c r="E47" s="108">
        <v>0.55208333333333337</v>
      </c>
      <c r="F47" s="17">
        <v>4</v>
      </c>
      <c r="G47" s="17">
        <v>16</v>
      </c>
      <c r="H47" s="17">
        <v>40</v>
      </c>
      <c r="I47" s="17">
        <v>7</v>
      </c>
      <c r="J47" s="17">
        <v>5</v>
      </c>
      <c r="K47" s="17">
        <v>2</v>
      </c>
      <c r="L47" s="146"/>
      <c r="M47" s="147"/>
    </row>
    <row r="48" spans="1:13">
      <c r="A48" s="58">
        <v>44</v>
      </c>
      <c r="B48" s="65">
        <v>42297</v>
      </c>
      <c r="C48" s="57" t="s">
        <v>176</v>
      </c>
      <c r="D48" s="56" t="s">
        <v>175</v>
      </c>
      <c r="E48" s="108">
        <v>0.39166666666666666</v>
      </c>
      <c r="F48" s="17">
        <v>8</v>
      </c>
      <c r="G48" s="17">
        <v>13.5</v>
      </c>
      <c r="H48" s="17">
        <v>70</v>
      </c>
      <c r="I48" s="17">
        <v>7.5</v>
      </c>
      <c r="J48" s="146"/>
      <c r="K48" s="146"/>
      <c r="L48" s="146"/>
      <c r="M48" s="147"/>
    </row>
    <row r="49" spans="1:13" ht="28">
      <c r="A49" s="58">
        <v>44</v>
      </c>
      <c r="B49" s="65">
        <v>42297</v>
      </c>
      <c r="C49" s="57" t="s">
        <v>177</v>
      </c>
      <c r="D49" s="56" t="s">
        <v>60</v>
      </c>
      <c r="E49" s="108">
        <v>0.52083333333333337</v>
      </c>
      <c r="F49" s="17">
        <v>8</v>
      </c>
      <c r="G49" s="17">
        <v>16</v>
      </c>
      <c r="H49" s="17"/>
      <c r="I49" s="17">
        <v>7.9</v>
      </c>
      <c r="J49" s="17">
        <v>0.3</v>
      </c>
      <c r="K49" s="17">
        <v>0</v>
      </c>
      <c r="L49" s="146"/>
      <c r="M49" s="147"/>
    </row>
    <row r="50" spans="1:13">
      <c r="A50" s="58">
        <v>45</v>
      </c>
      <c r="B50" s="65">
        <v>42297</v>
      </c>
      <c r="C50" s="57" t="s">
        <v>178</v>
      </c>
      <c r="D50" s="56" t="s">
        <v>179</v>
      </c>
      <c r="E50" s="108">
        <v>0.47916666666666669</v>
      </c>
      <c r="F50" s="17">
        <v>7</v>
      </c>
      <c r="G50" s="17">
        <v>16</v>
      </c>
      <c r="H50" s="17">
        <v>75</v>
      </c>
      <c r="I50" s="17">
        <v>7.25</v>
      </c>
      <c r="J50" s="146"/>
      <c r="K50" s="146"/>
      <c r="L50" s="146"/>
      <c r="M50" s="147"/>
    </row>
    <row r="51" spans="1:13">
      <c r="A51" s="58">
        <v>43</v>
      </c>
      <c r="B51" s="65">
        <v>42297</v>
      </c>
      <c r="C51" s="57" t="s">
        <v>61</v>
      </c>
      <c r="D51" s="56" t="s">
        <v>62</v>
      </c>
      <c r="E51" s="108">
        <v>0.38541666666666669</v>
      </c>
      <c r="F51" s="17">
        <v>7.5</v>
      </c>
      <c r="G51" s="17">
        <v>11.8</v>
      </c>
      <c r="H51" s="146"/>
      <c r="I51" s="17">
        <v>7.8</v>
      </c>
      <c r="J51" s="17">
        <v>8</v>
      </c>
      <c r="K51" s="17">
        <v>1</v>
      </c>
      <c r="L51" s="146"/>
      <c r="M51" s="147"/>
    </row>
    <row r="52" spans="1:13">
      <c r="A52" s="58">
        <v>38</v>
      </c>
      <c r="B52" s="65">
        <v>42297</v>
      </c>
      <c r="C52" s="61" t="s">
        <v>64</v>
      </c>
      <c r="D52" s="56" t="s">
        <v>63</v>
      </c>
      <c r="E52" s="108">
        <v>0.39583333333333331</v>
      </c>
      <c r="F52" s="17">
        <v>8</v>
      </c>
      <c r="G52" s="17">
        <v>10</v>
      </c>
      <c r="H52" s="17">
        <v>70</v>
      </c>
      <c r="I52" s="17">
        <v>7</v>
      </c>
      <c r="J52" s="146"/>
      <c r="K52" s="146"/>
      <c r="L52" s="146"/>
      <c r="M52" s="147"/>
    </row>
    <row r="53" spans="1:13">
      <c r="A53" s="58">
        <v>38</v>
      </c>
      <c r="B53" s="65">
        <v>42297</v>
      </c>
      <c r="C53" s="61" t="s">
        <v>407</v>
      </c>
      <c r="D53" s="56" t="s">
        <v>63</v>
      </c>
      <c r="E53" s="108">
        <v>0.39166666666666666</v>
      </c>
      <c r="F53" s="17">
        <v>6</v>
      </c>
      <c r="G53" s="17">
        <v>11</v>
      </c>
      <c r="H53" s="146"/>
      <c r="I53" s="17">
        <v>7.7</v>
      </c>
      <c r="J53" s="17">
        <v>0</v>
      </c>
      <c r="K53" s="17">
        <v>1</v>
      </c>
      <c r="L53" s="146"/>
      <c r="M53" s="147"/>
    </row>
    <row r="54" spans="1:13">
      <c r="A54" s="58">
        <v>40</v>
      </c>
      <c r="B54" s="65">
        <v>42297</v>
      </c>
      <c r="C54" s="61" t="s">
        <v>65</v>
      </c>
      <c r="D54" s="56" t="s">
        <v>66</v>
      </c>
      <c r="E54" s="108">
        <v>0.38194444444444442</v>
      </c>
      <c r="F54" s="17">
        <v>14</v>
      </c>
      <c r="G54" s="17">
        <v>5.2</v>
      </c>
      <c r="H54" s="17">
        <v>110</v>
      </c>
      <c r="I54" s="17">
        <v>7.8</v>
      </c>
      <c r="J54" s="17">
        <v>0.44</v>
      </c>
      <c r="K54" s="17">
        <v>0.2</v>
      </c>
      <c r="L54" s="17">
        <v>59</v>
      </c>
      <c r="M54" s="63"/>
    </row>
    <row r="55" spans="1:13">
      <c r="A55" s="58">
        <v>37</v>
      </c>
      <c r="B55" s="65">
        <v>42297</v>
      </c>
      <c r="C55" s="61" t="s">
        <v>180</v>
      </c>
      <c r="D55" s="56" t="s">
        <v>181</v>
      </c>
      <c r="E55" s="108">
        <v>0.4375</v>
      </c>
      <c r="F55" s="17">
        <v>5.9</v>
      </c>
      <c r="G55" s="17">
        <v>17</v>
      </c>
      <c r="H55" s="17">
        <v>45</v>
      </c>
      <c r="I55" s="17">
        <v>6.35</v>
      </c>
      <c r="J55" s="146"/>
      <c r="K55" s="146"/>
      <c r="L55" s="146"/>
      <c r="M55" s="147"/>
    </row>
    <row r="56" spans="1:13">
      <c r="A56" s="58">
        <v>97</v>
      </c>
      <c r="B56" s="65">
        <v>42297</v>
      </c>
      <c r="C56" s="61" t="s">
        <v>67</v>
      </c>
      <c r="D56" s="56" t="s">
        <v>68</v>
      </c>
      <c r="E56" s="108">
        <v>0.39583333333333331</v>
      </c>
      <c r="F56" s="17">
        <v>8</v>
      </c>
      <c r="G56" s="17">
        <v>13</v>
      </c>
      <c r="H56" s="17">
        <v>75</v>
      </c>
      <c r="I56" s="17">
        <v>6.8</v>
      </c>
      <c r="J56" s="17">
        <v>1</v>
      </c>
      <c r="K56" s="17">
        <v>2</v>
      </c>
      <c r="L56" s="146"/>
      <c r="M56" s="147"/>
    </row>
    <row r="57" spans="1:13">
      <c r="A57" s="58">
        <v>35</v>
      </c>
      <c r="B57" s="65">
        <v>42297</v>
      </c>
      <c r="C57" s="61" t="s">
        <v>71</v>
      </c>
      <c r="D57" s="56" t="s">
        <v>72</v>
      </c>
      <c r="E57" s="108">
        <v>0.51597222222222217</v>
      </c>
      <c r="F57" s="17">
        <v>8.5</v>
      </c>
      <c r="G57" s="17">
        <v>18</v>
      </c>
      <c r="H57" s="17">
        <v>85</v>
      </c>
      <c r="I57" s="17">
        <v>8</v>
      </c>
      <c r="J57" s="146"/>
      <c r="K57" s="146"/>
      <c r="L57" s="146"/>
      <c r="M57" s="147"/>
    </row>
    <row r="58" spans="1:13">
      <c r="A58" s="58">
        <v>34</v>
      </c>
      <c r="B58" s="65">
        <v>42297</v>
      </c>
      <c r="C58" s="61" t="s">
        <v>182</v>
      </c>
      <c r="D58" s="56" t="s">
        <v>183</v>
      </c>
      <c r="E58" s="108">
        <v>0.50347222222222221</v>
      </c>
      <c r="F58" s="17">
        <v>7.8</v>
      </c>
      <c r="G58" s="17">
        <v>14.5</v>
      </c>
      <c r="H58" s="17">
        <v>75</v>
      </c>
      <c r="I58" s="17">
        <v>10</v>
      </c>
      <c r="J58" s="146"/>
      <c r="K58" s="146"/>
      <c r="L58" s="146"/>
      <c r="M58" s="147"/>
    </row>
    <row r="59" spans="1:13">
      <c r="A59" s="58">
        <v>20</v>
      </c>
      <c r="B59" s="65">
        <v>42297</v>
      </c>
      <c r="C59" s="61" t="s">
        <v>188</v>
      </c>
      <c r="D59" s="56" t="s">
        <v>73</v>
      </c>
      <c r="E59" s="108">
        <v>0.4465277777777778</v>
      </c>
      <c r="F59" s="17">
        <v>3</v>
      </c>
      <c r="G59" s="17">
        <v>17</v>
      </c>
      <c r="H59" s="146"/>
      <c r="I59" s="17">
        <v>6.25</v>
      </c>
      <c r="J59" s="146"/>
      <c r="K59" s="146"/>
      <c r="L59" s="146"/>
      <c r="M59" s="147"/>
    </row>
    <row r="60" spans="1:13">
      <c r="A60" s="58">
        <v>33</v>
      </c>
      <c r="B60" s="65">
        <v>42297</v>
      </c>
      <c r="C60" s="57" t="s">
        <v>184</v>
      </c>
      <c r="D60" s="56" t="s">
        <v>185</v>
      </c>
      <c r="E60" s="108">
        <v>0.5</v>
      </c>
      <c r="F60" s="17">
        <v>7.2</v>
      </c>
      <c r="G60" s="17">
        <v>19</v>
      </c>
      <c r="H60" s="17">
        <v>80</v>
      </c>
      <c r="I60" s="17">
        <v>8</v>
      </c>
      <c r="J60" s="17">
        <v>0.25</v>
      </c>
      <c r="K60" s="146"/>
      <c r="L60" s="146"/>
      <c r="M60" s="147"/>
    </row>
    <row r="61" spans="1:13" ht="45">
      <c r="A61" s="58">
        <v>19</v>
      </c>
      <c r="B61" s="65">
        <v>42297</v>
      </c>
      <c r="C61" s="57" t="s">
        <v>190</v>
      </c>
      <c r="D61" s="56" t="s">
        <v>74</v>
      </c>
      <c r="E61" s="108">
        <v>0.47916666666666669</v>
      </c>
      <c r="F61" s="17">
        <v>9</v>
      </c>
      <c r="G61" s="17">
        <v>16.5</v>
      </c>
      <c r="H61" s="17">
        <v>92</v>
      </c>
      <c r="I61" s="17">
        <v>7.29</v>
      </c>
      <c r="J61" s="146"/>
      <c r="K61" s="146"/>
      <c r="L61" s="146"/>
      <c r="M61" s="63" t="s">
        <v>646</v>
      </c>
    </row>
    <row r="62" spans="1:13">
      <c r="A62" s="58">
        <v>32</v>
      </c>
      <c r="B62" s="65">
        <v>42297</v>
      </c>
      <c r="C62" s="57" t="s">
        <v>75</v>
      </c>
      <c r="D62" s="56" t="s">
        <v>76</v>
      </c>
      <c r="E62" s="108">
        <v>0.4152777777777778</v>
      </c>
      <c r="F62" s="17">
        <v>10</v>
      </c>
      <c r="G62" s="17">
        <v>11</v>
      </c>
      <c r="H62" s="17">
        <v>90</v>
      </c>
      <c r="I62" s="17">
        <v>7</v>
      </c>
      <c r="J62" s="146"/>
      <c r="K62" s="146"/>
      <c r="L62" s="146"/>
      <c r="M62" s="147"/>
    </row>
    <row r="63" spans="1:13">
      <c r="A63" s="58">
        <v>18</v>
      </c>
      <c r="B63" s="65">
        <v>42297</v>
      </c>
      <c r="C63" s="57" t="s">
        <v>191</v>
      </c>
      <c r="D63" s="56" t="s">
        <v>192</v>
      </c>
      <c r="E63" s="108">
        <v>0.45833333333333331</v>
      </c>
      <c r="F63" s="17">
        <v>7</v>
      </c>
      <c r="G63" s="17">
        <v>17</v>
      </c>
      <c r="H63" s="17">
        <v>70</v>
      </c>
      <c r="I63" s="17">
        <v>6</v>
      </c>
      <c r="J63" s="17">
        <v>0</v>
      </c>
      <c r="K63" s="17">
        <v>0</v>
      </c>
      <c r="L63" s="17"/>
      <c r="M63" s="147"/>
    </row>
    <row r="64" spans="1:13">
      <c r="A64" s="58">
        <v>30</v>
      </c>
      <c r="B64" s="65">
        <v>42297</v>
      </c>
      <c r="C64" s="57" t="s">
        <v>194</v>
      </c>
      <c r="D64" s="56" t="s">
        <v>193</v>
      </c>
      <c r="E64" s="108">
        <v>0.35486111111111113</v>
      </c>
      <c r="F64" s="17">
        <v>15</v>
      </c>
      <c r="G64" s="17">
        <v>13</v>
      </c>
      <c r="H64" s="17">
        <v>140</v>
      </c>
      <c r="I64" s="17">
        <v>7</v>
      </c>
      <c r="J64" s="17">
        <v>0.5</v>
      </c>
      <c r="K64" s="17">
        <v>0.61</v>
      </c>
      <c r="L64" s="17">
        <v>141</v>
      </c>
      <c r="M64" s="147"/>
    </row>
    <row r="65" spans="1:13">
      <c r="A65" s="58">
        <v>30</v>
      </c>
      <c r="B65" s="65">
        <v>42297</v>
      </c>
      <c r="C65" s="57" t="s">
        <v>195</v>
      </c>
      <c r="D65" s="56" t="s">
        <v>193</v>
      </c>
      <c r="E65" s="108">
        <v>0.41666666666666669</v>
      </c>
      <c r="F65" s="17">
        <v>4</v>
      </c>
      <c r="G65" s="17">
        <v>15</v>
      </c>
      <c r="H65" s="17">
        <v>42</v>
      </c>
      <c r="I65" s="17">
        <v>7</v>
      </c>
      <c r="J65" s="146"/>
      <c r="K65" s="146"/>
      <c r="L65" s="146"/>
      <c r="M65" s="147"/>
    </row>
    <row r="66" spans="1:13">
      <c r="A66" s="58">
        <v>17</v>
      </c>
      <c r="B66" s="65">
        <v>42297</v>
      </c>
      <c r="C66" s="57" t="s">
        <v>196</v>
      </c>
      <c r="D66" s="56" t="s">
        <v>196</v>
      </c>
      <c r="E66" s="108">
        <v>0.4375</v>
      </c>
      <c r="F66" s="17">
        <v>8</v>
      </c>
      <c r="G66" s="17">
        <v>13</v>
      </c>
      <c r="H66" s="17">
        <v>75</v>
      </c>
      <c r="I66" s="17">
        <v>5</v>
      </c>
      <c r="J66" s="146"/>
      <c r="K66" s="146"/>
      <c r="L66" s="146"/>
      <c r="M66" s="147"/>
    </row>
    <row r="67" spans="1:13">
      <c r="A67" s="58">
        <v>29</v>
      </c>
      <c r="B67" s="65">
        <v>42297</v>
      </c>
      <c r="C67" s="57" t="s">
        <v>200</v>
      </c>
      <c r="D67" s="56" t="s">
        <v>201</v>
      </c>
      <c r="E67" s="108">
        <v>0.42222222222222222</v>
      </c>
      <c r="F67" s="17">
        <v>8</v>
      </c>
      <c r="G67" s="17">
        <v>15</v>
      </c>
      <c r="H67" s="17">
        <v>78</v>
      </c>
      <c r="I67" s="146"/>
      <c r="J67" s="146"/>
      <c r="K67" s="146"/>
      <c r="L67" s="146"/>
      <c r="M67" s="147"/>
    </row>
    <row r="68" spans="1:13" ht="21" customHeight="1">
      <c r="A68" s="58">
        <v>13</v>
      </c>
      <c r="B68" s="65">
        <v>42297</v>
      </c>
      <c r="C68" s="57" t="s">
        <v>648</v>
      </c>
      <c r="D68" s="56" t="s">
        <v>209</v>
      </c>
      <c r="E68" s="108">
        <v>0.4236111111111111</v>
      </c>
      <c r="F68" s="17">
        <v>7</v>
      </c>
      <c r="G68" s="17">
        <v>15</v>
      </c>
      <c r="H68" s="17">
        <v>65</v>
      </c>
      <c r="I68" s="17">
        <v>6</v>
      </c>
      <c r="J68" s="146"/>
      <c r="K68" s="146"/>
      <c r="L68" s="146"/>
      <c r="M68" s="147"/>
    </row>
    <row r="69" spans="1:13" ht="17" customHeight="1">
      <c r="A69" s="58">
        <v>13</v>
      </c>
      <c r="B69" s="65">
        <v>42297</v>
      </c>
      <c r="C69" s="57" t="s">
        <v>293</v>
      </c>
      <c r="D69" s="56" t="s">
        <v>209</v>
      </c>
      <c r="E69" s="108">
        <v>0.58333333333333337</v>
      </c>
      <c r="F69" s="17">
        <v>6</v>
      </c>
      <c r="G69" s="17">
        <v>14</v>
      </c>
      <c r="H69" s="17">
        <v>75</v>
      </c>
      <c r="I69" s="17">
        <v>5.5</v>
      </c>
      <c r="J69" s="146"/>
      <c r="K69" s="146"/>
      <c r="L69" s="146"/>
      <c r="M69" s="147"/>
    </row>
    <row r="70" spans="1:13">
      <c r="A70" s="58">
        <v>296</v>
      </c>
      <c r="B70" s="65">
        <v>42297</v>
      </c>
      <c r="C70" s="57" t="s">
        <v>294</v>
      </c>
      <c r="D70" s="56" t="s">
        <v>210</v>
      </c>
      <c r="E70" s="108">
        <v>0.47916666666666669</v>
      </c>
      <c r="F70" s="17">
        <v>4</v>
      </c>
      <c r="G70" s="17">
        <v>18</v>
      </c>
      <c r="H70" s="17">
        <v>40</v>
      </c>
      <c r="I70" s="17">
        <v>6.5</v>
      </c>
      <c r="J70" s="146"/>
      <c r="K70" s="146"/>
      <c r="L70" s="146"/>
      <c r="M70" s="147"/>
    </row>
    <row r="71" spans="1:13">
      <c r="A71" s="58">
        <v>27</v>
      </c>
      <c r="B71" s="65">
        <v>42297</v>
      </c>
      <c r="C71" s="57" t="s">
        <v>378</v>
      </c>
      <c r="D71" s="56" t="s">
        <v>197</v>
      </c>
      <c r="E71" s="108">
        <v>0.4375</v>
      </c>
      <c r="F71" s="17">
        <v>8</v>
      </c>
      <c r="G71" s="17">
        <v>14</v>
      </c>
      <c r="H71" s="17">
        <v>78</v>
      </c>
      <c r="I71" s="17">
        <v>7</v>
      </c>
      <c r="J71" s="146"/>
      <c r="K71" s="146"/>
      <c r="L71" s="146"/>
      <c r="M71" s="147"/>
    </row>
    <row r="72" spans="1:13">
      <c r="A72" s="58">
        <v>26</v>
      </c>
      <c r="B72" s="65">
        <v>42297</v>
      </c>
      <c r="C72" s="57" t="s">
        <v>203</v>
      </c>
      <c r="D72" s="56" t="s">
        <v>202</v>
      </c>
      <c r="E72" s="108">
        <v>0.625</v>
      </c>
      <c r="F72" s="17">
        <v>8</v>
      </c>
      <c r="G72" s="17">
        <v>52</v>
      </c>
      <c r="H72" s="146"/>
      <c r="I72" s="17">
        <v>6</v>
      </c>
      <c r="J72" s="146"/>
      <c r="K72" s="146"/>
      <c r="L72" s="146"/>
      <c r="M72" s="147"/>
    </row>
    <row r="73" spans="1:13">
      <c r="A73" s="58">
        <v>24</v>
      </c>
      <c r="B73" s="65">
        <v>42297</v>
      </c>
      <c r="C73" s="57" t="s">
        <v>206</v>
      </c>
      <c r="D73" s="56" t="s">
        <v>207</v>
      </c>
      <c r="E73" s="108">
        <v>0.4145833333333333</v>
      </c>
      <c r="F73" s="17">
        <v>5</v>
      </c>
      <c r="G73" s="17">
        <v>15</v>
      </c>
      <c r="H73" s="17">
        <v>47</v>
      </c>
      <c r="I73" s="17">
        <v>8.1999999999999993</v>
      </c>
      <c r="J73" s="17">
        <v>1.2</v>
      </c>
      <c r="K73" s="146"/>
      <c r="L73" s="146"/>
      <c r="M73" s="147"/>
    </row>
    <row r="74" spans="1:13">
      <c r="A74" s="58">
        <v>22</v>
      </c>
      <c r="B74" s="65">
        <v>42297</v>
      </c>
      <c r="C74" s="56" t="s">
        <v>199</v>
      </c>
      <c r="D74" s="56" t="s">
        <v>77</v>
      </c>
      <c r="E74" s="108">
        <v>0.47361111111111115</v>
      </c>
      <c r="F74" s="17">
        <v>6</v>
      </c>
      <c r="G74" s="17">
        <v>13</v>
      </c>
      <c r="H74" s="17">
        <v>55</v>
      </c>
      <c r="I74" s="17">
        <v>7.5</v>
      </c>
      <c r="J74" s="146"/>
      <c r="K74" s="146"/>
      <c r="L74" s="146"/>
      <c r="M74" s="147"/>
    </row>
    <row r="75" spans="1:13">
      <c r="A75" s="58">
        <v>22</v>
      </c>
      <c r="B75" s="65">
        <v>42297</v>
      </c>
      <c r="C75" s="56" t="s">
        <v>208</v>
      </c>
      <c r="D75" s="56" t="s">
        <v>78</v>
      </c>
      <c r="E75" s="108">
        <v>0.44444444444444442</v>
      </c>
      <c r="F75" s="146"/>
      <c r="G75" s="17">
        <v>13</v>
      </c>
      <c r="H75" s="146"/>
      <c r="I75" s="17">
        <v>7</v>
      </c>
      <c r="J75" s="146"/>
      <c r="K75" s="146"/>
      <c r="L75" s="146"/>
      <c r="M75" s="147"/>
    </row>
    <row r="76" spans="1:13">
      <c r="A76" s="58">
        <v>21</v>
      </c>
      <c r="B76" s="65">
        <v>42297</v>
      </c>
      <c r="C76" s="57" t="s">
        <v>211</v>
      </c>
      <c r="D76" s="57" t="s">
        <v>79</v>
      </c>
      <c r="E76" s="108">
        <v>0.4548611111111111</v>
      </c>
      <c r="F76" s="17">
        <v>8</v>
      </c>
      <c r="G76" s="17">
        <v>15</v>
      </c>
      <c r="H76" s="17">
        <v>80</v>
      </c>
      <c r="I76" s="17">
        <v>8</v>
      </c>
      <c r="J76" s="146"/>
      <c r="K76" s="146"/>
      <c r="L76" s="146"/>
      <c r="M76" s="147"/>
    </row>
    <row r="77" spans="1:13">
      <c r="A77" s="58">
        <v>12</v>
      </c>
      <c r="B77" s="65">
        <v>42297</v>
      </c>
      <c r="C77" s="57" t="s">
        <v>212</v>
      </c>
      <c r="D77" s="57" t="s">
        <v>283</v>
      </c>
      <c r="E77" s="108">
        <v>0.36458333333333331</v>
      </c>
      <c r="F77" s="17">
        <v>14.2</v>
      </c>
      <c r="G77" s="17">
        <v>15.1</v>
      </c>
      <c r="H77" s="146"/>
      <c r="I77" s="17">
        <v>7.01</v>
      </c>
      <c r="J77" s="146"/>
      <c r="K77" s="146"/>
      <c r="L77" s="146"/>
      <c r="M77" s="147"/>
    </row>
    <row r="78" spans="1:13">
      <c r="A78" s="58">
        <v>294</v>
      </c>
      <c r="B78" s="65">
        <v>42297</v>
      </c>
      <c r="C78" s="57" t="s">
        <v>213</v>
      </c>
      <c r="D78" s="57" t="s">
        <v>80</v>
      </c>
      <c r="E78" s="108">
        <v>0.45833333333333331</v>
      </c>
      <c r="F78" s="146"/>
      <c r="G78" s="17">
        <v>16.68</v>
      </c>
      <c r="H78" s="146"/>
      <c r="I78" s="17">
        <v>6</v>
      </c>
      <c r="J78" s="146"/>
      <c r="K78" s="146"/>
      <c r="L78" s="146"/>
      <c r="M78" s="147"/>
    </row>
    <row r="79" spans="1:13">
      <c r="A79" s="58">
        <v>10</v>
      </c>
      <c r="B79" s="65">
        <v>42297</v>
      </c>
      <c r="C79" s="57" t="s">
        <v>215</v>
      </c>
      <c r="D79" s="57" t="s">
        <v>214</v>
      </c>
      <c r="E79" s="108">
        <v>0.4375</v>
      </c>
      <c r="F79" s="17">
        <v>6.5</v>
      </c>
      <c r="G79" s="146"/>
      <c r="H79" s="146"/>
      <c r="I79" s="146"/>
      <c r="J79" s="146"/>
      <c r="K79" s="146"/>
      <c r="L79" s="146"/>
      <c r="M79" s="147"/>
    </row>
    <row r="80" spans="1:13">
      <c r="A80" s="58">
        <v>9</v>
      </c>
      <c r="B80" s="65">
        <v>42297</v>
      </c>
      <c r="C80" s="57" t="s">
        <v>81</v>
      </c>
      <c r="D80" s="56" t="s">
        <v>82</v>
      </c>
      <c r="E80" s="108">
        <v>6.25E-2</v>
      </c>
      <c r="F80" s="17">
        <v>8</v>
      </c>
      <c r="G80" s="17">
        <v>17</v>
      </c>
      <c r="H80" s="17">
        <v>80</v>
      </c>
      <c r="I80" s="17">
        <v>7.5</v>
      </c>
      <c r="J80" s="146"/>
      <c r="K80" s="146"/>
      <c r="L80" s="146"/>
      <c r="M80" s="147"/>
    </row>
    <row r="81" spans="1:13">
      <c r="A81" s="58">
        <v>8</v>
      </c>
      <c r="B81" s="65">
        <v>42297</v>
      </c>
      <c r="C81" s="57" t="s">
        <v>218</v>
      </c>
      <c r="D81" s="56" t="s">
        <v>219</v>
      </c>
      <c r="E81" s="108">
        <v>0.39583333333333331</v>
      </c>
      <c r="F81" s="146"/>
      <c r="G81" s="17">
        <v>15</v>
      </c>
      <c r="H81" s="146"/>
      <c r="I81" s="17">
        <v>7</v>
      </c>
      <c r="J81" s="146"/>
      <c r="K81" s="146"/>
      <c r="L81" s="146"/>
      <c r="M81" s="147"/>
    </row>
    <row r="82" spans="1:13">
      <c r="A82" s="58">
        <v>6</v>
      </c>
      <c r="B82" s="65">
        <v>42297</v>
      </c>
      <c r="C82" s="57" t="s">
        <v>220</v>
      </c>
      <c r="D82" s="56" t="s">
        <v>221</v>
      </c>
      <c r="E82" s="108">
        <v>0.18055555555555555</v>
      </c>
      <c r="F82" s="17">
        <v>9</v>
      </c>
      <c r="G82" s="17">
        <v>19</v>
      </c>
      <c r="H82" s="17">
        <v>95</v>
      </c>
      <c r="I82" s="17">
        <v>8</v>
      </c>
      <c r="J82" s="146"/>
      <c r="K82" s="146"/>
      <c r="L82" s="146"/>
      <c r="M82" s="147"/>
    </row>
    <row r="83" spans="1:13">
      <c r="A83" s="58">
        <v>5</v>
      </c>
      <c r="B83" s="65">
        <v>42297</v>
      </c>
      <c r="C83" s="57" t="s">
        <v>223</v>
      </c>
      <c r="D83" s="56" t="s">
        <v>222</v>
      </c>
      <c r="E83" s="108">
        <v>0.47291666666666665</v>
      </c>
      <c r="F83" s="17">
        <v>7</v>
      </c>
      <c r="G83" s="17">
        <v>18</v>
      </c>
      <c r="H83" s="17">
        <v>72</v>
      </c>
      <c r="I83" s="17">
        <v>7.95</v>
      </c>
      <c r="J83" s="146"/>
      <c r="K83" s="146"/>
      <c r="L83" s="146"/>
      <c r="M83" s="147"/>
    </row>
    <row r="84" spans="1:13">
      <c r="A84" s="58">
        <v>4</v>
      </c>
      <c r="B84" s="65">
        <v>42297</v>
      </c>
      <c r="C84" s="57" t="s">
        <v>224</v>
      </c>
      <c r="D84" s="56" t="s">
        <v>222</v>
      </c>
      <c r="E84" s="108">
        <v>9.5833333333333326E-2</v>
      </c>
      <c r="F84" s="17">
        <v>8</v>
      </c>
      <c r="G84" s="17">
        <v>16</v>
      </c>
      <c r="H84" s="17">
        <v>80</v>
      </c>
      <c r="I84" s="17">
        <v>8</v>
      </c>
      <c r="J84" s="146"/>
      <c r="K84" s="146"/>
      <c r="L84" s="146"/>
      <c r="M84" s="147"/>
    </row>
    <row r="85" spans="1:13">
      <c r="A85" s="58">
        <v>3</v>
      </c>
      <c r="B85" s="65">
        <v>42297</v>
      </c>
      <c r="C85" s="57" t="s">
        <v>228</v>
      </c>
      <c r="D85" s="56" t="s">
        <v>226</v>
      </c>
      <c r="E85" s="108">
        <v>0.46875</v>
      </c>
      <c r="F85" s="17">
        <v>9.4600000000000009</v>
      </c>
      <c r="G85" s="17">
        <v>14.6</v>
      </c>
      <c r="H85" s="17">
        <v>90</v>
      </c>
      <c r="I85" s="17">
        <v>7</v>
      </c>
      <c r="J85" s="146"/>
      <c r="K85" s="146"/>
      <c r="L85" s="146"/>
      <c r="M85" s="147"/>
    </row>
    <row r="86" spans="1:13">
      <c r="A86" s="58">
        <v>1</v>
      </c>
      <c r="B86" s="65">
        <v>42297</v>
      </c>
      <c r="C86" s="57" t="s">
        <v>227</v>
      </c>
      <c r="D86" s="56" t="s">
        <v>83</v>
      </c>
      <c r="E86" s="108">
        <v>0.45555555555555555</v>
      </c>
      <c r="F86" s="17">
        <v>8</v>
      </c>
      <c r="G86" s="17">
        <v>13.6</v>
      </c>
      <c r="H86" s="17">
        <v>75</v>
      </c>
      <c r="I86" s="17">
        <v>7</v>
      </c>
      <c r="J86" s="146"/>
      <c r="K86" s="146"/>
      <c r="L86" s="146"/>
      <c r="M86" s="147"/>
    </row>
    <row r="87" spans="1:13">
      <c r="F87" s="14"/>
      <c r="G87" s="14"/>
      <c r="H87" s="14"/>
      <c r="I87" s="14"/>
      <c r="J87" s="14"/>
      <c r="K87" s="14"/>
      <c r="L87" s="14"/>
      <c r="M87" s="14"/>
    </row>
    <row r="88" spans="1:13">
      <c r="F88" s="14"/>
      <c r="G88" s="14"/>
      <c r="H88" s="14"/>
      <c r="I88" s="14"/>
      <c r="J88" s="14"/>
      <c r="K88" s="14"/>
      <c r="L88" s="14"/>
      <c r="M88" s="14"/>
    </row>
    <row r="89" spans="1:13">
      <c r="B89" s="58"/>
      <c r="C89" s="58"/>
      <c r="D89" s="58"/>
      <c r="E89" s="58"/>
      <c r="F89" s="14"/>
      <c r="G89" s="14"/>
      <c r="H89" s="14"/>
      <c r="I89" s="14"/>
      <c r="J89" s="14"/>
      <c r="K89" s="14"/>
      <c r="L89" s="14"/>
      <c r="M89" s="14"/>
    </row>
  </sheetData>
  <phoneticPr fontId="29" type="noConversion"/>
  <pageMargins left="0.75" right="0.75" top="1" bottom="1" header="0.5" footer="0.5"/>
  <pageSetup scale="85" orientation="landscape" horizontalDpi="4294967292" verticalDpi="4294967292"/>
  <headerFooter>
    <oddHeader>&amp;C&amp;"Calibri,Regular"&amp;K000000Day in the Life of the Hudson River_x000D_October 20, 2016 Chemistry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workbookViewId="0">
      <pane ySplit="1" topLeftCell="A2" activePane="bottomLeft" state="frozen"/>
      <selection pane="bottomLeft" sqref="A1:P94"/>
    </sheetView>
  </sheetViews>
  <sheetFormatPr baseColWidth="10" defaultColWidth="8.83203125" defaultRowHeight="15" x14ac:dyDescent="0"/>
  <cols>
    <col min="1" max="1" width="14.1640625" style="66" customWidth="1"/>
    <col min="2" max="2" width="11.1640625" style="66" customWidth="1"/>
    <col min="3" max="3" width="14.6640625" style="66" customWidth="1"/>
    <col min="4" max="4" width="7.83203125" style="58" customWidth="1"/>
    <col min="5" max="5" width="7.33203125" style="58" customWidth="1"/>
    <col min="6" max="6" width="7" style="58" customWidth="1"/>
    <col min="7" max="7" width="6.83203125" style="58" customWidth="1"/>
    <col min="8" max="8" width="6.5" style="58" customWidth="1"/>
    <col min="9" max="9" width="4.83203125" style="58" customWidth="1"/>
    <col min="10" max="10" width="7.33203125" style="58" customWidth="1"/>
    <col min="11" max="11" width="7.6640625" style="58" customWidth="1"/>
    <col min="12" max="13" width="6.5" style="58" customWidth="1"/>
    <col min="14" max="14" width="6.1640625" style="58" customWidth="1"/>
    <col min="15" max="15" width="4.6640625" style="58" customWidth="1"/>
    <col min="16" max="16" width="7.83203125" style="131" customWidth="1"/>
    <col min="17" max="16384" width="8.83203125" style="58"/>
  </cols>
  <sheetData>
    <row r="1" spans="1:16" s="111" customFormat="1" ht="61">
      <c r="A1" s="101" t="s">
        <v>416</v>
      </c>
      <c r="B1" s="102" t="s">
        <v>417</v>
      </c>
      <c r="C1" s="103" t="s">
        <v>418</v>
      </c>
      <c r="D1" s="109" t="s">
        <v>602</v>
      </c>
      <c r="E1" s="109" t="s">
        <v>603</v>
      </c>
      <c r="F1" s="109" t="s">
        <v>604</v>
      </c>
      <c r="G1" s="109" t="s">
        <v>605</v>
      </c>
      <c r="H1" s="109" t="s">
        <v>606</v>
      </c>
      <c r="I1" s="110" t="s">
        <v>607</v>
      </c>
      <c r="J1" s="109" t="s">
        <v>608</v>
      </c>
      <c r="K1" s="109" t="s">
        <v>609</v>
      </c>
      <c r="L1" s="109" t="s">
        <v>610</v>
      </c>
      <c r="M1" s="109" t="s">
        <v>611</v>
      </c>
      <c r="N1" s="109" t="s">
        <v>612</v>
      </c>
      <c r="O1" s="110" t="s">
        <v>613</v>
      </c>
      <c r="P1" s="159" t="s">
        <v>614</v>
      </c>
    </row>
    <row r="2" spans="1:16">
      <c r="A2" s="65">
        <v>42297</v>
      </c>
      <c r="B2" s="55" t="s">
        <v>0</v>
      </c>
      <c r="C2" s="56" t="s">
        <v>1</v>
      </c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4"/>
    </row>
    <row r="3" spans="1:16">
      <c r="A3" s="65">
        <v>42297</v>
      </c>
      <c r="B3" s="57" t="s">
        <v>2</v>
      </c>
      <c r="C3" s="56" t="s">
        <v>3</v>
      </c>
      <c r="D3" s="160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4"/>
    </row>
    <row r="4" spans="1:16">
      <c r="A4" s="65">
        <v>42297</v>
      </c>
      <c r="B4" s="57" t="s">
        <v>151</v>
      </c>
      <c r="C4" s="56" t="s">
        <v>4</v>
      </c>
      <c r="D4" s="136">
        <v>0.40972222222222227</v>
      </c>
      <c r="E4" s="136">
        <v>0.45416666666666666</v>
      </c>
      <c r="F4" s="17">
        <v>11.5</v>
      </c>
      <c r="G4" s="17">
        <v>5</v>
      </c>
      <c r="H4" s="17">
        <v>6.5</v>
      </c>
      <c r="I4" s="17" t="s">
        <v>649</v>
      </c>
      <c r="J4" s="136">
        <v>0.40972222222222227</v>
      </c>
      <c r="K4" s="136">
        <v>0.4284722222222222</v>
      </c>
      <c r="L4" s="17">
        <v>10</v>
      </c>
      <c r="M4" s="17">
        <v>12</v>
      </c>
      <c r="N4" s="17">
        <v>2</v>
      </c>
      <c r="O4" s="17" t="s">
        <v>649</v>
      </c>
      <c r="P4" s="164"/>
    </row>
    <row r="5" spans="1:16">
      <c r="A5" s="65">
        <v>42297</v>
      </c>
      <c r="B5" s="57" t="s">
        <v>5</v>
      </c>
      <c r="C5" s="56" t="s">
        <v>6</v>
      </c>
      <c r="D5" s="136">
        <v>0.34375</v>
      </c>
      <c r="E5" s="136">
        <v>0.49513888888888885</v>
      </c>
      <c r="F5" s="17">
        <v>155</v>
      </c>
      <c r="G5" s="17">
        <v>170</v>
      </c>
      <c r="H5" s="17"/>
      <c r="I5" s="17" t="s">
        <v>649</v>
      </c>
      <c r="J5" s="136">
        <v>0.44444444444444442</v>
      </c>
      <c r="K5" s="136">
        <v>0.49513888888888885</v>
      </c>
      <c r="L5" s="17">
        <v>170</v>
      </c>
      <c r="M5" s="17">
        <v>287.02</v>
      </c>
      <c r="N5" s="17">
        <v>110.02</v>
      </c>
      <c r="O5" s="17" t="s">
        <v>649</v>
      </c>
      <c r="P5" s="164"/>
    </row>
    <row r="6" spans="1:16">
      <c r="A6" s="65">
        <v>42297</v>
      </c>
      <c r="B6" s="57" t="s">
        <v>7</v>
      </c>
      <c r="C6" s="56" t="s">
        <v>8</v>
      </c>
      <c r="D6" s="136">
        <v>0.42291666666666666</v>
      </c>
      <c r="E6" s="136">
        <v>0.56805555555555554</v>
      </c>
      <c r="F6" s="161"/>
      <c r="G6" s="161"/>
      <c r="H6" s="161"/>
      <c r="I6" s="54" t="s">
        <v>649</v>
      </c>
      <c r="J6" s="161"/>
      <c r="K6" s="161"/>
      <c r="L6" s="161"/>
      <c r="M6" s="161"/>
      <c r="N6" s="161"/>
      <c r="O6" s="161"/>
      <c r="P6" s="164"/>
    </row>
    <row r="7" spans="1:16">
      <c r="A7" s="65">
        <v>42297</v>
      </c>
      <c r="B7" s="57" t="s">
        <v>152</v>
      </c>
      <c r="C7" s="56" t="s">
        <v>9</v>
      </c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4"/>
    </row>
    <row r="8" spans="1:16">
      <c r="A8" s="65">
        <v>42297</v>
      </c>
      <c r="B8" s="57" t="s">
        <v>153</v>
      </c>
      <c r="C8" s="56" t="s">
        <v>9</v>
      </c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4"/>
    </row>
    <row r="9" spans="1:16">
      <c r="A9" s="65">
        <v>42297</v>
      </c>
      <c r="B9" s="57" t="s">
        <v>10</v>
      </c>
      <c r="C9" s="56" t="s">
        <v>11</v>
      </c>
      <c r="D9" s="136">
        <v>0.4284722222222222</v>
      </c>
      <c r="E9" s="136">
        <v>0.45208333333333334</v>
      </c>
      <c r="F9" s="17">
        <v>44</v>
      </c>
      <c r="G9" s="17">
        <v>30</v>
      </c>
      <c r="H9" s="17">
        <v>14</v>
      </c>
      <c r="I9" s="17" t="s">
        <v>649</v>
      </c>
      <c r="J9" s="161"/>
      <c r="K9" s="161"/>
      <c r="L9" s="161"/>
      <c r="M9" s="161"/>
      <c r="N9" s="161"/>
      <c r="O9" s="161"/>
      <c r="P9" s="164"/>
    </row>
    <row r="10" spans="1:16">
      <c r="A10" s="65">
        <v>42297</v>
      </c>
      <c r="B10" s="57" t="s">
        <v>12</v>
      </c>
      <c r="C10" s="56" t="s">
        <v>13</v>
      </c>
      <c r="D10" s="136">
        <v>0.41666666666666669</v>
      </c>
      <c r="E10" s="136">
        <v>0.51041666666666663</v>
      </c>
      <c r="F10" s="17">
        <v>80</v>
      </c>
      <c r="G10" s="17">
        <v>38</v>
      </c>
      <c r="H10" s="17">
        <v>42</v>
      </c>
      <c r="I10" s="17" t="s">
        <v>649</v>
      </c>
      <c r="J10" s="161"/>
      <c r="K10" s="161"/>
      <c r="L10" s="161"/>
      <c r="M10" s="161"/>
      <c r="N10" s="161"/>
      <c r="O10" s="161"/>
      <c r="P10" s="164"/>
    </row>
    <row r="11" spans="1:16">
      <c r="A11" s="65">
        <v>42297</v>
      </c>
      <c r="B11" s="57" t="s">
        <v>154</v>
      </c>
      <c r="C11" s="56" t="s">
        <v>155</v>
      </c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4"/>
    </row>
    <row r="12" spans="1:16">
      <c r="A12" s="65">
        <v>42297</v>
      </c>
      <c r="B12" s="57" t="s">
        <v>156</v>
      </c>
      <c r="C12" s="56" t="s">
        <v>158</v>
      </c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4"/>
    </row>
    <row r="13" spans="1:16">
      <c r="A13" s="65">
        <v>42297</v>
      </c>
      <c r="B13" s="57" t="s">
        <v>157</v>
      </c>
      <c r="C13" s="56" t="s">
        <v>159</v>
      </c>
      <c r="D13" s="136">
        <v>0.41388888888888892</v>
      </c>
      <c r="E13" s="136">
        <v>0.48819444444444443</v>
      </c>
      <c r="F13" s="17">
        <v>34</v>
      </c>
      <c r="G13" s="17">
        <v>0</v>
      </c>
      <c r="H13" s="17">
        <v>34</v>
      </c>
      <c r="I13" s="17" t="s">
        <v>649</v>
      </c>
      <c r="J13" s="161"/>
      <c r="K13" s="161"/>
      <c r="L13" s="161"/>
      <c r="M13" s="161"/>
      <c r="N13" s="161"/>
      <c r="O13" s="161"/>
      <c r="P13" s="164"/>
    </row>
    <row r="14" spans="1:16">
      <c r="A14" s="65">
        <v>42297</v>
      </c>
      <c r="B14" s="57" t="s">
        <v>14</v>
      </c>
      <c r="C14" s="56" t="s">
        <v>15</v>
      </c>
      <c r="D14" s="136">
        <v>0.39583333333333331</v>
      </c>
      <c r="E14" s="136">
        <v>0.53472222222222221</v>
      </c>
      <c r="F14" s="17">
        <v>47</v>
      </c>
      <c r="G14" s="17">
        <v>0</v>
      </c>
      <c r="H14" s="17">
        <v>47</v>
      </c>
      <c r="I14" s="17" t="s">
        <v>649</v>
      </c>
      <c r="J14" s="161"/>
      <c r="K14" s="161"/>
      <c r="L14" s="161"/>
      <c r="M14" s="161"/>
      <c r="N14" s="161"/>
      <c r="O14" s="161"/>
      <c r="P14" s="164"/>
    </row>
    <row r="15" spans="1:16">
      <c r="A15" s="65">
        <v>42297</v>
      </c>
      <c r="B15" s="57" t="s">
        <v>16</v>
      </c>
      <c r="C15" s="56" t="s">
        <v>17</v>
      </c>
      <c r="D15" s="136">
        <v>0.4055555555555555</v>
      </c>
      <c r="E15" s="136">
        <v>0.4465277777777778</v>
      </c>
      <c r="F15" s="161"/>
      <c r="G15" s="161"/>
      <c r="H15" s="161"/>
      <c r="I15" s="17" t="s">
        <v>649</v>
      </c>
      <c r="J15" s="136">
        <v>0.4465277777777778</v>
      </c>
      <c r="K15" s="136">
        <v>0.4826388888888889</v>
      </c>
      <c r="L15" s="161"/>
      <c r="M15" s="161"/>
      <c r="N15" s="161"/>
      <c r="O15" s="17" t="s">
        <v>649</v>
      </c>
      <c r="P15" s="164"/>
    </row>
    <row r="16" spans="1:16">
      <c r="A16" s="65">
        <v>42297</v>
      </c>
      <c r="B16" s="57" t="s">
        <v>160</v>
      </c>
      <c r="C16" s="56" t="s">
        <v>161</v>
      </c>
      <c r="D16" s="136">
        <v>0.375</v>
      </c>
      <c r="E16" s="136">
        <v>0.47361111111111115</v>
      </c>
      <c r="F16" s="17">
        <v>24</v>
      </c>
      <c r="G16" s="17">
        <v>8.89</v>
      </c>
      <c r="H16" s="17">
        <v>15.11</v>
      </c>
      <c r="I16" s="17" t="s">
        <v>649</v>
      </c>
      <c r="J16" s="161"/>
      <c r="K16" s="161"/>
      <c r="L16" s="161"/>
      <c r="M16" s="161"/>
      <c r="N16" s="161"/>
      <c r="O16" s="161"/>
      <c r="P16" s="164"/>
    </row>
    <row r="17" spans="1:16">
      <c r="A17" s="65">
        <v>42297</v>
      </c>
      <c r="B17" s="57" t="s">
        <v>18</v>
      </c>
      <c r="C17" s="56" t="s">
        <v>19</v>
      </c>
      <c r="D17" s="136">
        <v>0.39583333333333331</v>
      </c>
      <c r="E17" s="136">
        <v>0.52083333333333337</v>
      </c>
      <c r="F17" s="17">
        <v>70</v>
      </c>
      <c r="G17" s="17">
        <v>25</v>
      </c>
      <c r="H17" s="17">
        <v>45</v>
      </c>
      <c r="I17" s="17" t="s">
        <v>649</v>
      </c>
      <c r="J17" s="161"/>
      <c r="K17" s="161"/>
      <c r="L17" s="161"/>
      <c r="M17" s="161"/>
      <c r="N17" s="161"/>
      <c r="O17" s="161"/>
      <c r="P17" s="164"/>
    </row>
    <row r="18" spans="1:16">
      <c r="A18" s="65">
        <v>42297</v>
      </c>
      <c r="B18" s="57" t="s">
        <v>20</v>
      </c>
      <c r="C18" s="55" t="s">
        <v>21</v>
      </c>
      <c r="D18" s="143">
        <v>0.44166666666666665</v>
      </c>
      <c r="E18" s="143">
        <v>0.46319444444444446</v>
      </c>
      <c r="F18" s="54">
        <v>35</v>
      </c>
      <c r="G18" s="54">
        <v>93</v>
      </c>
      <c r="H18" s="54">
        <v>58</v>
      </c>
      <c r="I18" s="54" t="s">
        <v>649</v>
      </c>
      <c r="J18" s="161"/>
      <c r="K18" s="161"/>
      <c r="L18" s="161"/>
      <c r="M18" s="161"/>
      <c r="N18" s="161"/>
      <c r="O18" s="161"/>
      <c r="P18" s="164"/>
    </row>
    <row r="19" spans="1:16">
      <c r="A19" s="65">
        <v>42297</v>
      </c>
      <c r="B19" s="57" t="s">
        <v>162</v>
      </c>
      <c r="C19" s="55" t="s">
        <v>163</v>
      </c>
      <c r="D19" s="136">
        <v>0.46249999999999997</v>
      </c>
      <c r="E19" s="136">
        <v>0.47083333333333338</v>
      </c>
      <c r="F19" s="17">
        <v>15</v>
      </c>
      <c r="G19" s="17">
        <v>11</v>
      </c>
      <c r="H19" s="17">
        <v>4</v>
      </c>
      <c r="I19" s="17" t="s">
        <v>649</v>
      </c>
      <c r="J19" s="161"/>
      <c r="K19" s="161"/>
      <c r="L19" s="161"/>
      <c r="M19" s="161"/>
      <c r="N19" s="161"/>
      <c r="O19" s="161"/>
      <c r="P19" s="164"/>
    </row>
    <row r="20" spans="1:16">
      <c r="A20" s="65">
        <v>42297</v>
      </c>
      <c r="B20" s="57" t="s">
        <v>321</v>
      </c>
      <c r="C20" s="55" t="s">
        <v>410</v>
      </c>
      <c r="D20" s="136">
        <v>0.42708333333333331</v>
      </c>
      <c r="E20" s="136">
        <v>0.46875</v>
      </c>
      <c r="F20" s="17">
        <v>24.13</v>
      </c>
      <c r="G20" s="17">
        <v>5.08</v>
      </c>
      <c r="H20" s="17">
        <v>19.05</v>
      </c>
      <c r="I20" s="17" t="s">
        <v>649</v>
      </c>
      <c r="J20" s="161"/>
      <c r="K20" s="161"/>
      <c r="L20" s="161"/>
      <c r="M20" s="161"/>
      <c r="N20" s="161"/>
      <c r="O20" s="161"/>
      <c r="P20" s="164"/>
    </row>
    <row r="21" spans="1:16">
      <c r="A21" s="65">
        <v>42297</v>
      </c>
      <c r="B21" s="57" t="s">
        <v>164</v>
      </c>
      <c r="C21" s="55" t="s">
        <v>22</v>
      </c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4"/>
    </row>
    <row r="22" spans="1:16">
      <c r="A22" s="65">
        <v>42297</v>
      </c>
      <c r="B22" s="57" t="s">
        <v>165</v>
      </c>
      <c r="C22" s="55" t="s">
        <v>22</v>
      </c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4"/>
    </row>
    <row r="23" spans="1:16" ht="28">
      <c r="A23" s="65">
        <v>42297</v>
      </c>
      <c r="B23" s="57" t="s">
        <v>23</v>
      </c>
      <c r="C23" s="55" t="s">
        <v>24</v>
      </c>
      <c r="D23" s="143">
        <v>0.4513888888888889</v>
      </c>
      <c r="E23" s="143">
        <v>0.48472222222222222</v>
      </c>
      <c r="F23" s="54">
        <v>0</v>
      </c>
      <c r="G23" s="54">
        <v>0</v>
      </c>
      <c r="H23" s="54">
        <v>0</v>
      </c>
      <c r="I23" s="161"/>
      <c r="J23" s="161"/>
      <c r="K23" s="161"/>
      <c r="L23" s="161"/>
      <c r="M23" s="161"/>
      <c r="N23" s="161"/>
      <c r="O23" s="161"/>
      <c r="P23" s="164" t="s">
        <v>653</v>
      </c>
    </row>
    <row r="24" spans="1:16">
      <c r="A24" s="65">
        <v>42297</v>
      </c>
      <c r="B24" s="57" t="s">
        <v>278</v>
      </c>
      <c r="C24" s="55" t="s">
        <v>26</v>
      </c>
      <c r="D24" s="136">
        <v>0.41319444444444442</v>
      </c>
      <c r="E24" s="136">
        <v>0.54305555555555551</v>
      </c>
      <c r="F24" s="17">
        <v>61</v>
      </c>
      <c r="G24" s="17">
        <v>0</v>
      </c>
      <c r="H24" s="17">
        <v>61</v>
      </c>
      <c r="I24" s="17" t="s">
        <v>649</v>
      </c>
      <c r="J24" s="161"/>
      <c r="K24" s="161"/>
      <c r="L24" s="161"/>
      <c r="M24" s="161"/>
      <c r="N24" s="161"/>
      <c r="O24" s="161"/>
      <c r="P24" s="164"/>
    </row>
    <row r="25" spans="1:16">
      <c r="A25" s="65">
        <v>42297</v>
      </c>
      <c r="B25" s="57" t="s">
        <v>27</v>
      </c>
      <c r="C25" s="55" t="s">
        <v>28</v>
      </c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4"/>
    </row>
    <row r="26" spans="1:16">
      <c r="A26" s="65">
        <v>42297</v>
      </c>
      <c r="B26" s="57" t="s">
        <v>29</v>
      </c>
      <c r="C26" s="55" t="s">
        <v>30</v>
      </c>
      <c r="D26" s="136">
        <v>0.41666666666666669</v>
      </c>
      <c r="E26" s="136">
        <v>0.52777777777777779</v>
      </c>
      <c r="F26" s="17">
        <v>20</v>
      </c>
      <c r="G26" s="17">
        <v>4</v>
      </c>
      <c r="H26" s="17">
        <v>16</v>
      </c>
      <c r="I26" s="17" t="s">
        <v>649</v>
      </c>
      <c r="J26" s="161"/>
      <c r="K26" s="161"/>
      <c r="L26" s="161"/>
      <c r="M26" s="161"/>
      <c r="N26" s="161"/>
      <c r="O26" s="161"/>
      <c r="P26" s="164"/>
    </row>
    <row r="27" spans="1:16">
      <c r="A27" s="65">
        <v>42297</v>
      </c>
      <c r="B27" s="57" t="s">
        <v>31</v>
      </c>
      <c r="C27" s="55" t="s">
        <v>32</v>
      </c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4"/>
    </row>
    <row r="28" spans="1:16">
      <c r="A28" s="65">
        <v>42297</v>
      </c>
      <c r="B28" s="57" t="s">
        <v>166</v>
      </c>
      <c r="C28" s="55" t="s">
        <v>33</v>
      </c>
      <c r="D28" s="136">
        <v>0.44444444444444442</v>
      </c>
      <c r="E28" s="136">
        <v>0.4916666666666667</v>
      </c>
      <c r="F28" s="17">
        <v>26</v>
      </c>
      <c r="G28" s="17">
        <v>2</v>
      </c>
      <c r="H28" s="17">
        <v>24</v>
      </c>
      <c r="I28" s="17" t="s">
        <v>649</v>
      </c>
      <c r="J28" s="161"/>
      <c r="K28" s="161"/>
      <c r="L28" s="161"/>
      <c r="M28" s="161"/>
      <c r="N28" s="161"/>
      <c r="O28" s="161"/>
      <c r="P28" s="164"/>
    </row>
    <row r="29" spans="1:16">
      <c r="A29" s="65">
        <v>42297</v>
      </c>
      <c r="B29" s="57" t="s">
        <v>167</v>
      </c>
      <c r="C29" s="55" t="s">
        <v>33</v>
      </c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4"/>
    </row>
    <row r="30" spans="1:16">
      <c r="A30" s="65">
        <v>42297</v>
      </c>
      <c r="B30" s="57" t="s">
        <v>34</v>
      </c>
      <c r="C30" s="55" t="s">
        <v>35</v>
      </c>
      <c r="D30" s="136">
        <v>0.39583333333333331</v>
      </c>
      <c r="E30" s="136">
        <v>0.52083333333333337</v>
      </c>
      <c r="F30" s="17">
        <v>0</v>
      </c>
      <c r="G30" s="17">
        <v>-312</v>
      </c>
      <c r="H30" s="17">
        <v>312</v>
      </c>
      <c r="I30" s="17" t="s">
        <v>649</v>
      </c>
      <c r="J30" s="161"/>
      <c r="K30" s="161"/>
      <c r="L30" s="161"/>
      <c r="M30" s="161"/>
      <c r="N30" s="161"/>
      <c r="O30" s="161"/>
      <c r="P30" s="164"/>
    </row>
    <row r="31" spans="1:16">
      <c r="A31" s="65">
        <v>42297</v>
      </c>
      <c r="B31" s="57" t="s">
        <v>280</v>
      </c>
      <c r="C31" s="55" t="s">
        <v>37</v>
      </c>
      <c r="D31" s="136">
        <v>0.40833333333333338</v>
      </c>
      <c r="E31" s="136">
        <v>0.45069444444444445</v>
      </c>
      <c r="F31" s="17">
        <v>12</v>
      </c>
      <c r="G31" s="17">
        <v>0</v>
      </c>
      <c r="H31" s="17">
        <v>12</v>
      </c>
      <c r="I31" s="17" t="s">
        <v>649</v>
      </c>
      <c r="J31" s="161"/>
      <c r="K31" s="161"/>
      <c r="L31" s="161"/>
      <c r="M31" s="161"/>
      <c r="N31" s="161"/>
      <c r="O31" s="161"/>
      <c r="P31" s="164"/>
    </row>
    <row r="32" spans="1:16" ht="28">
      <c r="A32" s="65">
        <v>42297</v>
      </c>
      <c r="B32" s="57" t="s">
        <v>38</v>
      </c>
      <c r="C32" s="56" t="s">
        <v>39</v>
      </c>
      <c r="D32" s="136">
        <v>0.4201388888888889</v>
      </c>
      <c r="E32" s="136">
        <v>0.5625</v>
      </c>
      <c r="F32" s="17">
        <v>30.48</v>
      </c>
      <c r="G32" s="17">
        <v>12.7</v>
      </c>
      <c r="H32" s="17">
        <v>17.78</v>
      </c>
      <c r="I32" s="17" t="s">
        <v>649</v>
      </c>
      <c r="J32" s="161"/>
      <c r="K32" s="161"/>
      <c r="L32" s="161"/>
      <c r="M32" s="161"/>
      <c r="N32" s="161"/>
      <c r="O32" s="161"/>
      <c r="P32" s="164"/>
    </row>
    <row r="33" spans="1:16" ht="28">
      <c r="A33" s="65">
        <v>42297</v>
      </c>
      <c r="B33" s="57" t="s">
        <v>40</v>
      </c>
      <c r="C33" s="56" t="s">
        <v>41</v>
      </c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4"/>
    </row>
    <row r="34" spans="1:16">
      <c r="A34" s="65">
        <v>42297</v>
      </c>
      <c r="B34" s="57" t="s">
        <v>42</v>
      </c>
      <c r="C34" s="56" t="s">
        <v>43</v>
      </c>
      <c r="D34" s="136">
        <v>0.43263888888888885</v>
      </c>
      <c r="E34" s="136">
        <v>0.46249999999999997</v>
      </c>
      <c r="F34" s="17">
        <v>17</v>
      </c>
      <c r="G34" s="17">
        <v>9</v>
      </c>
      <c r="H34" s="17">
        <v>8</v>
      </c>
      <c r="I34" s="17" t="s">
        <v>649</v>
      </c>
      <c r="J34" s="161"/>
      <c r="K34" s="161"/>
      <c r="L34" s="161"/>
      <c r="M34" s="161"/>
      <c r="N34" s="161"/>
      <c r="O34" s="161"/>
      <c r="P34" s="164"/>
    </row>
    <row r="35" spans="1:16">
      <c r="A35" s="65">
        <v>42297</v>
      </c>
      <c r="B35" s="57" t="s">
        <v>168</v>
      </c>
      <c r="C35" s="56" t="s">
        <v>44</v>
      </c>
      <c r="D35" s="136">
        <v>0.4861111111111111</v>
      </c>
      <c r="E35" s="136">
        <v>0.50902777777777775</v>
      </c>
      <c r="F35" s="17">
        <v>2.54</v>
      </c>
      <c r="G35" s="17">
        <v>0</v>
      </c>
      <c r="H35" s="17">
        <v>2.54</v>
      </c>
      <c r="I35" s="17" t="s">
        <v>649</v>
      </c>
      <c r="J35" s="161"/>
      <c r="K35" s="161"/>
      <c r="L35" s="161"/>
      <c r="M35" s="161"/>
      <c r="N35" s="161"/>
      <c r="O35" s="161"/>
      <c r="P35" s="164"/>
    </row>
    <row r="36" spans="1:16">
      <c r="A36" s="65">
        <v>42297</v>
      </c>
      <c r="B36" s="57" t="s">
        <v>169</v>
      </c>
      <c r="C36" s="56" t="s">
        <v>44</v>
      </c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4"/>
    </row>
    <row r="37" spans="1:16">
      <c r="A37" s="65">
        <v>42297</v>
      </c>
      <c r="B37" s="57" t="s">
        <v>45</v>
      </c>
      <c r="C37" s="56" t="s">
        <v>46</v>
      </c>
      <c r="D37" s="136">
        <v>0.49652777777777773</v>
      </c>
      <c r="E37" s="136">
        <v>0.54166666666666663</v>
      </c>
      <c r="F37" s="161"/>
      <c r="G37" s="161"/>
      <c r="H37" s="17">
        <v>10</v>
      </c>
      <c r="I37" s="17" t="s">
        <v>649</v>
      </c>
      <c r="J37" s="161"/>
      <c r="K37" s="161"/>
      <c r="L37" s="161"/>
      <c r="M37" s="161"/>
      <c r="N37" s="161"/>
      <c r="O37" s="161"/>
      <c r="P37" s="164"/>
    </row>
    <row r="38" spans="1:16">
      <c r="A38" s="65">
        <v>42297</v>
      </c>
      <c r="B38" s="57" t="s">
        <v>47</v>
      </c>
      <c r="C38" s="56" t="s">
        <v>48</v>
      </c>
      <c r="D38" s="161"/>
      <c r="E38" s="161"/>
      <c r="F38" s="161"/>
      <c r="G38" s="161"/>
      <c r="H38" s="161"/>
      <c r="I38" s="161"/>
      <c r="J38" s="136">
        <v>0.40972222222222227</v>
      </c>
      <c r="K38" s="136">
        <v>0.5</v>
      </c>
      <c r="L38" s="17">
        <v>2</v>
      </c>
      <c r="M38" s="17">
        <v>8.5</v>
      </c>
      <c r="N38" s="17">
        <v>6.5</v>
      </c>
      <c r="O38" s="17" t="s">
        <v>649</v>
      </c>
      <c r="P38" s="164"/>
    </row>
    <row r="39" spans="1:16">
      <c r="A39" s="65">
        <v>42297</v>
      </c>
      <c r="B39" s="57" t="s">
        <v>170</v>
      </c>
      <c r="C39" s="56" t="s">
        <v>171</v>
      </c>
      <c r="D39" s="136">
        <v>0.42708333333333331</v>
      </c>
      <c r="E39" s="136">
        <v>0.4826388888888889</v>
      </c>
      <c r="F39" s="17">
        <v>116.84</v>
      </c>
      <c r="G39" s="17">
        <v>15.24</v>
      </c>
      <c r="H39" s="17">
        <v>101.6</v>
      </c>
      <c r="I39" s="17" t="s">
        <v>649</v>
      </c>
      <c r="J39" s="136">
        <v>0.39513888888888887</v>
      </c>
      <c r="K39" s="136">
        <v>0.42708333333333331</v>
      </c>
      <c r="L39" s="17">
        <v>106.68</v>
      </c>
      <c r="M39" s="17">
        <v>116.84</v>
      </c>
      <c r="N39" s="17">
        <v>10.16</v>
      </c>
      <c r="O39" s="17" t="s">
        <v>649</v>
      </c>
      <c r="P39" s="164"/>
    </row>
    <row r="40" spans="1:16">
      <c r="A40" s="65">
        <v>42297</v>
      </c>
      <c r="B40" s="57" t="s">
        <v>285</v>
      </c>
      <c r="C40" s="56" t="s">
        <v>286</v>
      </c>
      <c r="D40" s="136">
        <v>0.38055555555555554</v>
      </c>
      <c r="E40" s="136">
        <v>0.4375</v>
      </c>
      <c r="F40" s="17">
        <v>57</v>
      </c>
      <c r="G40" s="17">
        <v>40</v>
      </c>
      <c r="H40" s="17">
        <v>17</v>
      </c>
      <c r="I40" s="17" t="s">
        <v>649</v>
      </c>
      <c r="J40" s="161"/>
      <c r="K40" s="161"/>
      <c r="L40" s="161"/>
      <c r="M40" s="161"/>
      <c r="N40" s="161"/>
      <c r="O40" s="161"/>
      <c r="P40" s="164"/>
    </row>
    <row r="41" spans="1:16" ht="28">
      <c r="A41" s="65">
        <v>42297</v>
      </c>
      <c r="B41" s="57" t="s">
        <v>287</v>
      </c>
      <c r="C41" s="56" t="s">
        <v>288</v>
      </c>
      <c r="D41" s="161"/>
      <c r="E41" s="161"/>
      <c r="F41" s="161"/>
      <c r="G41" s="161"/>
      <c r="H41" s="161"/>
      <c r="I41" s="161"/>
      <c r="J41" s="136">
        <v>0.54027777777777775</v>
      </c>
      <c r="K41" s="136">
        <v>0.5708333333333333</v>
      </c>
      <c r="L41" s="17">
        <v>20</v>
      </c>
      <c r="M41" s="17">
        <v>39</v>
      </c>
      <c r="N41" s="17">
        <v>19</v>
      </c>
      <c r="O41" s="17" t="s">
        <v>649</v>
      </c>
      <c r="P41" s="164"/>
    </row>
    <row r="42" spans="1:16">
      <c r="A42" s="65">
        <v>42297</v>
      </c>
      <c r="B42" s="57" t="s">
        <v>49</v>
      </c>
      <c r="C42" s="56" t="s">
        <v>50</v>
      </c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4"/>
    </row>
    <row r="43" spans="1:16" ht="60">
      <c r="A43" s="65">
        <v>42297</v>
      </c>
      <c r="B43" s="57" t="s">
        <v>51</v>
      </c>
      <c r="C43" s="56" t="s">
        <v>52</v>
      </c>
      <c r="D43" s="161"/>
      <c r="E43" s="161"/>
      <c r="F43" s="161"/>
      <c r="G43" s="161"/>
      <c r="H43" s="161"/>
      <c r="I43" s="161"/>
      <c r="J43" s="136">
        <v>0.46180555555555558</v>
      </c>
      <c r="K43" s="136">
        <v>0.50972222222222219</v>
      </c>
      <c r="L43" s="17">
        <v>7</v>
      </c>
      <c r="M43" s="17">
        <v>28</v>
      </c>
      <c r="N43" s="17">
        <v>21</v>
      </c>
      <c r="O43" s="17" t="s">
        <v>649</v>
      </c>
      <c r="P43" s="63" t="s">
        <v>865</v>
      </c>
    </row>
    <row r="44" spans="1:16">
      <c r="A44" s="65">
        <v>42297</v>
      </c>
      <c r="B44" s="57" t="s">
        <v>53</v>
      </c>
      <c r="C44" s="56" t="s">
        <v>54</v>
      </c>
      <c r="D44" s="136">
        <v>0.42986111111111108</v>
      </c>
      <c r="E44" s="136">
        <v>0.51944444444444449</v>
      </c>
      <c r="F44" s="17">
        <v>66.040000000000006</v>
      </c>
      <c r="G44" s="17">
        <v>45.72</v>
      </c>
      <c r="H44" s="17">
        <v>20.32</v>
      </c>
      <c r="I44" s="17" t="s">
        <v>649</v>
      </c>
      <c r="J44" s="136">
        <v>0.51944444444444449</v>
      </c>
      <c r="K44" s="136">
        <v>0.53611111111111109</v>
      </c>
      <c r="L44" s="17">
        <v>45.72</v>
      </c>
      <c r="M44" s="17">
        <v>48.26</v>
      </c>
      <c r="N44" s="17">
        <v>2.54</v>
      </c>
      <c r="O44" s="17" t="s">
        <v>649</v>
      </c>
      <c r="P44" s="164"/>
    </row>
    <row r="45" spans="1:16">
      <c r="A45" s="65">
        <v>42297</v>
      </c>
      <c r="B45" s="57" t="s">
        <v>172</v>
      </c>
      <c r="C45" s="56" t="s">
        <v>173</v>
      </c>
      <c r="D45" s="161"/>
      <c r="E45" s="161"/>
      <c r="F45" s="161"/>
      <c r="G45" s="161"/>
      <c r="H45" s="161"/>
      <c r="I45" s="161"/>
      <c r="J45" s="136">
        <v>0.42638888888888887</v>
      </c>
      <c r="K45" s="136">
        <v>0.45694444444444443</v>
      </c>
      <c r="L45" s="17">
        <v>4</v>
      </c>
      <c r="M45" s="17">
        <v>25</v>
      </c>
      <c r="N45" s="17">
        <v>21</v>
      </c>
      <c r="O45" s="17" t="s">
        <v>649</v>
      </c>
      <c r="P45" s="164"/>
    </row>
    <row r="46" spans="1:16">
      <c r="A46" s="65">
        <v>42297</v>
      </c>
      <c r="B46" s="57" t="s">
        <v>55</v>
      </c>
      <c r="C46" s="56" t="s">
        <v>174</v>
      </c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4"/>
    </row>
    <row r="47" spans="1:16">
      <c r="A47" s="65">
        <v>42297</v>
      </c>
      <c r="B47" s="57" t="s">
        <v>56</v>
      </c>
      <c r="C47" s="56" t="s">
        <v>57</v>
      </c>
      <c r="D47" s="136">
        <v>0.39583333333333331</v>
      </c>
      <c r="E47" s="136">
        <v>0.47916666666666669</v>
      </c>
      <c r="F47" s="17">
        <v>122</v>
      </c>
      <c r="G47" s="17">
        <v>91</v>
      </c>
      <c r="H47" s="17">
        <v>31</v>
      </c>
      <c r="I47" s="17" t="s">
        <v>649</v>
      </c>
      <c r="J47" s="161"/>
      <c r="K47" s="161"/>
      <c r="L47" s="161"/>
      <c r="M47" s="161"/>
      <c r="N47" s="161"/>
      <c r="O47" s="161"/>
      <c r="P47" s="164"/>
    </row>
    <row r="48" spans="1:16">
      <c r="A48" s="65">
        <v>42297</v>
      </c>
      <c r="B48" s="57" t="s">
        <v>58</v>
      </c>
      <c r="C48" s="56" t="s">
        <v>59</v>
      </c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4"/>
    </row>
    <row r="49" spans="1:16">
      <c r="A49" s="65">
        <v>42297</v>
      </c>
      <c r="B49" s="57" t="s">
        <v>176</v>
      </c>
      <c r="C49" s="56" t="s">
        <v>175</v>
      </c>
      <c r="D49" s="136">
        <v>0.39999999999999997</v>
      </c>
      <c r="E49" s="136">
        <v>0.4236111111111111</v>
      </c>
      <c r="F49" s="17">
        <v>30</v>
      </c>
      <c r="G49" s="17">
        <v>30</v>
      </c>
      <c r="H49" s="17">
        <v>0</v>
      </c>
      <c r="I49" s="17"/>
      <c r="J49" s="161"/>
      <c r="K49" s="161"/>
      <c r="L49" s="161"/>
      <c r="M49" s="161"/>
      <c r="N49" s="161"/>
      <c r="O49" s="161"/>
      <c r="P49" s="164" t="s">
        <v>653</v>
      </c>
    </row>
    <row r="50" spans="1:16" ht="28">
      <c r="A50" s="65">
        <v>42297</v>
      </c>
      <c r="B50" s="57" t="s">
        <v>177</v>
      </c>
      <c r="C50" s="56" t="s">
        <v>60</v>
      </c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4"/>
    </row>
    <row r="51" spans="1:16">
      <c r="A51" s="65">
        <v>42297</v>
      </c>
      <c r="B51" s="57" t="s">
        <v>178</v>
      </c>
      <c r="C51" s="56" t="s">
        <v>179</v>
      </c>
      <c r="D51" s="161"/>
      <c r="E51" s="161"/>
      <c r="F51" s="161"/>
      <c r="G51" s="161"/>
      <c r="H51" s="161"/>
      <c r="I51" s="161"/>
      <c r="J51" s="136">
        <v>0.4513888888888889</v>
      </c>
      <c r="K51" s="136">
        <v>0.50694444444444442</v>
      </c>
      <c r="L51" s="17">
        <v>10</v>
      </c>
      <c r="M51" s="17">
        <v>27</v>
      </c>
      <c r="N51" s="17">
        <v>17</v>
      </c>
      <c r="O51" s="17" t="s">
        <v>649</v>
      </c>
      <c r="P51" s="164"/>
    </row>
    <row r="52" spans="1:16">
      <c r="A52" s="65">
        <v>42297</v>
      </c>
      <c r="B52" s="57" t="s">
        <v>61</v>
      </c>
      <c r="C52" s="56" t="s">
        <v>62</v>
      </c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4"/>
    </row>
    <row r="53" spans="1:16">
      <c r="A53" s="65">
        <v>42297</v>
      </c>
      <c r="B53" s="61" t="s">
        <v>64</v>
      </c>
      <c r="C53" s="56" t="s">
        <v>63</v>
      </c>
      <c r="D53" s="136">
        <v>0.47916666666666669</v>
      </c>
      <c r="E53" s="136">
        <v>0.52083333333333337</v>
      </c>
      <c r="F53" s="17">
        <v>15</v>
      </c>
      <c r="G53" s="17">
        <v>33</v>
      </c>
      <c r="H53" s="17">
        <v>18</v>
      </c>
      <c r="I53" s="17" t="s">
        <v>649</v>
      </c>
      <c r="J53" s="161"/>
      <c r="K53" s="161"/>
      <c r="L53" s="161"/>
      <c r="M53" s="161"/>
      <c r="N53" s="161"/>
      <c r="O53" s="161"/>
      <c r="P53" s="164"/>
    </row>
    <row r="54" spans="1:16">
      <c r="A54" s="65">
        <v>42297</v>
      </c>
      <c r="B54" s="61" t="s">
        <v>407</v>
      </c>
      <c r="C54" s="56" t="s">
        <v>63</v>
      </c>
      <c r="D54" s="161"/>
      <c r="E54" s="161"/>
      <c r="F54" s="161"/>
      <c r="G54" s="161"/>
      <c r="H54" s="161"/>
      <c r="I54" s="161"/>
      <c r="J54" s="136">
        <v>0.35416666666666669</v>
      </c>
      <c r="K54" s="136">
        <v>0.51666666666666672</v>
      </c>
      <c r="L54" s="17">
        <v>13</v>
      </c>
      <c r="M54" s="17">
        <v>33</v>
      </c>
      <c r="N54" s="17">
        <v>20</v>
      </c>
      <c r="O54" s="17" t="s">
        <v>649</v>
      </c>
      <c r="P54" s="164"/>
    </row>
    <row r="55" spans="1:16">
      <c r="A55" s="65">
        <v>42297</v>
      </c>
      <c r="B55" s="61" t="s">
        <v>65</v>
      </c>
      <c r="C55" s="56" t="s">
        <v>66</v>
      </c>
      <c r="D55" s="136">
        <v>0.37777777777777777</v>
      </c>
      <c r="E55" s="136">
        <v>0.41180555555555554</v>
      </c>
      <c r="F55" s="17">
        <v>51</v>
      </c>
      <c r="G55" s="17">
        <v>46</v>
      </c>
      <c r="H55" s="17">
        <v>5</v>
      </c>
      <c r="I55" s="17" t="s">
        <v>649</v>
      </c>
      <c r="J55" s="136">
        <v>0.41180555555555554</v>
      </c>
      <c r="K55" s="136">
        <v>0.51041666666666663</v>
      </c>
      <c r="L55" s="17">
        <v>46</v>
      </c>
      <c r="M55" s="17">
        <v>110</v>
      </c>
      <c r="N55" s="17">
        <v>64</v>
      </c>
      <c r="O55" s="17" t="s">
        <v>649</v>
      </c>
      <c r="P55" s="164"/>
    </row>
    <row r="56" spans="1:16">
      <c r="A56" s="65">
        <v>42297</v>
      </c>
      <c r="B56" s="61" t="s">
        <v>180</v>
      </c>
      <c r="C56" s="56" t="s">
        <v>181</v>
      </c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4"/>
    </row>
    <row r="57" spans="1:16">
      <c r="A57" s="65">
        <v>42297</v>
      </c>
      <c r="B57" s="61" t="s">
        <v>67</v>
      </c>
      <c r="C57" s="56" t="s">
        <v>68</v>
      </c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4"/>
    </row>
    <row r="58" spans="1:16">
      <c r="A58" s="65">
        <v>42297</v>
      </c>
      <c r="B58" s="61" t="s">
        <v>69</v>
      </c>
      <c r="C58" s="56" t="s">
        <v>70</v>
      </c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4"/>
    </row>
    <row r="59" spans="1:16">
      <c r="A59" s="65">
        <v>42297</v>
      </c>
      <c r="B59" s="61" t="s">
        <v>71</v>
      </c>
      <c r="C59" s="56" t="s">
        <v>72</v>
      </c>
      <c r="D59" s="161"/>
      <c r="E59" s="161"/>
      <c r="F59" s="161"/>
      <c r="G59" s="161"/>
      <c r="H59" s="161"/>
      <c r="I59" s="161"/>
      <c r="J59" s="136">
        <v>0.4375</v>
      </c>
      <c r="K59" s="136">
        <v>0.53125</v>
      </c>
      <c r="L59" s="161"/>
      <c r="M59" s="161"/>
      <c r="N59" s="17"/>
      <c r="O59" s="17" t="s">
        <v>649</v>
      </c>
      <c r="P59" s="164"/>
    </row>
    <row r="60" spans="1:16">
      <c r="A60" s="65">
        <v>42297</v>
      </c>
      <c r="B60" s="61" t="s">
        <v>182</v>
      </c>
      <c r="C60" s="56" t="s">
        <v>183</v>
      </c>
      <c r="D60" s="161"/>
      <c r="E60" s="161"/>
      <c r="F60" s="161"/>
      <c r="G60" s="161"/>
      <c r="H60" s="161"/>
      <c r="I60" s="161"/>
      <c r="J60" s="136">
        <v>0.52708333333333335</v>
      </c>
      <c r="K60" s="136">
        <v>0.56805555555555554</v>
      </c>
      <c r="L60" s="17">
        <v>43.5</v>
      </c>
      <c r="M60" s="165">
        <v>59.3</v>
      </c>
      <c r="N60" s="165">
        <v>15.8</v>
      </c>
      <c r="O60" s="17" t="s">
        <v>649</v>
      </c>
      <c r="P60" s="164"/>
    </row>
    <row r="61" spans="1:16">
      <c r="A61" s="65">
        <v>42297</v>
      </c>
      <c r="B61" s="61" t="s">
        <v>188</v>
      </c>
      <c r="C61" s="56" t="s">
        <v>73</v>
      </c>
      <c r="D61" s="161"/>
      <c r="E61" s="161"/>
      <c r="F61" s="161"/>
      <c r="G61" s="161"/>
      <c r="H61" s="161"/>
      <c r="I61" s="161"/>
      <c r="J61" s="136">
        <v>0.47291666666666665</v>
      </c>
      <c r="K61" s="136">
        <v>0.50277777777777777</v>
      </c>
      <c r="L61" s="17">
        <v>10</v>
      </c>
      <c r="M61" s="17">
        <v>12</v>
      </c>
      <c r="N61" s="17">
        <v>2</v>
      </c>
      <c r="O61" s="17" t="s">
        <v>649</v>
      </c>
      <c r="P61" s="164"/>
    </row>
    <row r="62" spans="1:16">
      <c r="A62" s="65">
        <v>42297</v>
      </c>
      <c r="B62" s="57" t="s">
        <v>189</v>
      </c>
      <c r="C62" s="56" t="s">
        <v>73</v>
      </c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4"/>
    </row>
    <row r="63" spans="1:16">
      <c r="A63" s="65">
        <v>42297</v>
      </c>
      <c r="B63" s="57" t="s">
        <v>184</v>
      </c>
      <c r="C63" s="56" t="s">
        <v>185</v>
      </c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164"/>
    </row>
    <row r="64" spans="1:16">
      <c r="A64" s="65">
        <v>42297</v>
      </c>
      <c r="B64" s="57" t="s">
        <v>187</v>
      </c>
      <c r="C64" s="56" t="s">
        <v>186</v>
      </c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61"/>
      <c r="P64" s="164"/>
    </row>
    <row r="65" spans="1:16">
      <c r="A65" s="65">
        <v>42297</v>
      </c>
      <c r="B65" s="57" t="s">
        <v>190</v>
      </c>
      <c r="C65" s="56" t="s">
        <v>74</v>
      </c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64"/>
    </row>
    <row r="66" spans="1:16">
      <c r="A66" s="65">
        <v>42297</v>
      </c>
      <c r="B66" s="57" t="s">
        <v>75</v>
      </c>
      <c r="C66" s="56" t="s">
        <v>76</v>
      </c>
      <c r="D66" s="161"/>
      <c r="E66" s="161"/>
      <c r="F66" s="161"/>
      <c r="G66" s="161"/>
      <c r="H66" s="161"/>
      <c r="I66" s="161"/>
      <c r="J66" s="136">
        <v>0.40625</v>
      </c>
      <c r="K66" s="136">
        <v>0.46319444444444446</v>
      </c>
      <c r="L66" s="17">
        <v>77</v>
      </c>
      <c r="M66" s="17">
        <v>106</v>
      </c>
      <c r="N66" s="17">
        <v>29</v>
      </c>
      <c r="O66" s="17" t="s">
        <v>649</v>
      </c>
      <c r="P66" s="164"/>
    </row>
    <row r="67" spans="1:16">
      <c r="A67" s="65">
        <v>42297</v>
      </c>
      <c r="B67" s="57" t="s">
        <v>191</v>
      </c>
      <c r="C67" s="56" t="s">
        <v>192</v>
      </c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4"/>
    </row>
    <row r="68" spans="1:16">
      <c r="A68" s="65">
        <v>42297</v>
      </c>
      <c r="B68" s="57" t="s">
        <v>194</v>
      </c>
      <c r="C68" s="56" t="s">
        <v>193</v>
      </c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64"/>
    </row>
    <row r="69" spans="1:16" ht="113" customHeight="1">
      <c r="A69" s="65">
        <v>42297</v>
      </c>
      <c r="B69" s="57" t="s">
        <v>195</v>
      </c>
      <c r="C69" s="56" t="s">
        <v>193</v>
      </c>
      <c r="D69" s="161"/>
      <c r="E69" s="161"/>
      <c r="F69" s="161"/>
      <c r="G69" s="161"/>
      <c r="H69" s="161"/>
      <c r="I69" s="161"/>
      <c r="J69" s="136">
        <v>0.45416666666666666</v>
      </c>
      <c r="K69" s="136">
        <v>0.56944444444444442</v>
      </c>
      <c r="L69" s="17">
        <v>317</v>
      </c>
      <c r="M69" s="17">
        <v>297</v>
      </c>
      <c r="N69" s="17">
        <v>20</v>
      </c>
      <c r="O69" s="17" t="s">
        <v>649</v>
      </c>
      <c r="P69" s="63" t="s">
        <v>866</v>
      </c>
    </row>
    <row r="70" spans="1:16">
      <c r="A70" s="65">
        <v>42297</v>
      </c>
      <c r="B70" s="57" t="s">
        <v>196</v>
      </c>
      <c r="C70" s="56" t="s">
        <v>196</v>
      </c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64"/>
    </row>
    <row r="71" spans="1:16">
      <c r="A71" s="65">
        <v>42297</v>
      </c>
      <c r="B71" s="57" t="s">
        <v>200</v>
      </c>
      <c r="C71" s="56" t="s">
        <v>201</v>
      </c>
      <c r="D71" s="163"/>
      <c r="E71" s="161"/>
      <c r="F71" s="161"/>
      <c r="G71" s="161"/>
      <c r="H71" s="161"/>
      <c r="I71" s="161"/>
      <c r="J71" s="136">
        <v>0.42708333333333331</v>
      </c>
      <c r="K71" s="136">
        <v>0.45902777777777781</v>
      </c>
      <c r="L71" s="161"/>
      <c r="M71" s="161"/>
      <c r="N71" s="17">
        <v>28</v>
      </c>
      <c r="O71" s="17" t="s">
        <v>649</v>
      </c>
      <c r="P71" s="164"/>
    </row>
    <row r="72" spans="1:16" ht="28">
      <c r="A72" s="65">
        <v>42297</v>
      </c>
      <c r="B72" s="57" t="s">
        <v>292</v>
      </c>
      <c r="C72" s="56" t="s">
        <v>209</v>
      </c>
      <c r="D72" s="161"/>
      <c r="E72" s="161"/>
      <c r="F72" s="161"/>
      <c r="G72" s="161"/>
      <c r="H72" s="161"/>
      <c r="I72" s="161"/>
      <c r="J72" s="136">
        <v>0.4236111111111111</v>
      </c>
      <c r="K72" s="136">
        <v>0.4861111111111111</v>
      </c>
      <c r="L72" s="161"/>
      <c r="M72" s="161"/>
      <c r="N72" s="161"/>
      <c r="O72" s="17" t="s">
        <v>649</v>
      </c>
      <c r="P72" s="164"/>
    </row>
    <row r="73" spans="1:16">
      <c r="A73" s="65">
        <v>42297</v>
      </c>
      <c r="B73" s="57" t="s">
        <v>293</v>
      </c>
      <c r="C73" s="56" t="s">
        <v>209</v>
      </c>
      <c r="D73" s="161"/>
      <c r="E73" s="161"/>
      <c r="F73" s="161"/>
      <c r="G73" s="161"/>
      <c r="H73" s="161"/>
      <c r="I73" s="161"/>
      <c r="J73" s="161"/>
      <c r="K73" s="161"/>
      <c r="L73" s="161"/>
      <c r="M73" s="161"/>
      <c r="N73" s="161"/>
      <c r="O73" s="161"/>
      <c r="P73" s="164"/>
    </row>
    <row r="74" spans="1:16">
      <c r="A74" s="65">
        <v>42297</v>
      </c>
      <c r="B74" s="57" t="s">
        <v>294</v>
      </c>
      <c r="C74" s="56" t="s">
        <v>210</v>
      </c>
      <c r="D74" s="161"/>
      <c r="E74" s="161"/>
      <c r="F74" s="161"/>
      <c r="G74" s="161"/>
      <c r="H74" s="161"/>
      <c r="I74" s="161"/>
      <c r="J74" s="161"/>
      <c r="K74" s="161"/>
      <c r="L74" s="161"/>
      <c r="M74" s="161"/>
      <c r="N74" s="161"/>
      <c r="O74" s="161"/>
      <c r="P74" s="164"/>
    </row>
    <row r="75" spans="1:16">
      <c r="A75" s="65">
        <v>42297</v>
      </c>
      <c r="B75" s="57" t="s">
        <v>378</v>
      </c>
      <c r="C75" s="56" t="s">
        <v>197</v>
      </c>
      <c r="D75" s="161"/>
      <c r="E75" s="161"/>
      <c r="F75" s="161"/>
      <c r="G75" s="161"/>
      <c r="H75" s="161"/>
      <c r="I75" s="161"/>
      <c r="J75" s="136">
        <v>0.42708333333333331</v>
      </c>
      <c r="K75" s="136">
        <v>0.54166666666666663</v>
      </c>
      <c r="L75" s="17">
        <v>183</v>
      </c>
      <c r="M75" s="17">
        <v>244</v>
      </c>
      <c r="N75" s="17">
        <v>61</v>
      </c>
      <c r="O75" s="17" t="s">
        <v>649</v>
      </c>
      <c r="P75" s="164"/>
    </row>
    <row r="76" spans="1:16">
      <c r="A76" s="65">
        <v>42297</v>
      </c>
      <c r="B76" s="57" t="s">
        <v>203</v>
      </c>
      <c r="C76" s="56" t="s">
        <v>202</v>
      </c>
      <c r="D76" s="161"/>
      <c r="E76" s="161"/>
      <c r="F76" s="161"/>
      <c r="G76" s="161"/>
      <c r="H76" s="161"/>
      <c r="I76" s="161"/>
      <c r="J76" s="161"/>
      <c r="K76" s="161"/>
      <c r="L76" s="161"/>
      <c r="M76" s="161"/>
      <c r="N76" s="161"/>
      <c r="O76" s="161"/>
      <c r="P76" s="164"/>
    </row>
    <row r="77" spans="1:16">
      <c r="A77" s="65">
        <v>42297</v>
      </c>
      <c r="B77" s="57" t="s">
        <v>204</v>
      </c>
      <c r="C77" s="56" t="s">
        <v>205</v>
      </c>
      <c r="D77" s="161"/>
      <c r="E77" s="161"/>
      <c r="F77" s="161"/>
      <c r="G77" s="161"/>
      <c r="H77" s="161"/>
      <c r="I77" s="161"/>
      <c r="J77" s="161"/>
      <c r="K77" s="161"/>
      <c r="L77" s="161"/>
      <c r="M77" s="161"/>
      <c r="N77" s="161"/>
      <c r="O77" s="161"/>
      <c r="P77" s="164"/>
    </row>
    <row r="78" spans="1:16">
      <c r="A78" s="65">
        <v>42297</v>
      </c>
      <c r="B78" s="57" t="s">
        <v>206</v>
      </c>
      <c r="C78" s="56" t="s">
        <v>207</v>
      </c>
      <c r="D78" s="161"/>
      <c r="E78" s="161"/>
      <c r="F78" s="161"/>
      <c r="G78" s="161"/>
      <c r="H78" s="161"/>
      <c r="I78" s="161"/>
      <c r="J78" s="161"/>
      <c r="K78" s="161"/>
      <c r="L78" s="161"/>
      <c r="M78" s="161"/>
      <c r="N78" s="161"/>
      <c r="O78" s="161"/>
      <c r="P78" s="164"/>
    </row>
    <row r="79" spans="1:16">
      <c r="A79" s="65">
        <v>42297</v>
      </c>
      <c r="B79" s="56" t="s">
        <v>199</v>
      </c>
      <c r="C79" s="56" t="s">
        <v>77</v>
      </c>
      <c r="D79" s="161"/>
      <c r="E79" s="161"/>
      <c r="F79" s="161"/>
      <c r="G79" s="161"/>
      <c r="H79" s="161"/>
      <c r="I79" s="161"/>
      <c r="J79" s="161"/>
      <c r="K79" s="161"/>
      <c r="L79" s="161"/>
      <c r="M79" s="161"/>
      <c r="N79" s="161"/>
      <c r="O79" s="161"/>
      <c r="P79" s="164"/>
    </row>
    <row r="80" spans="1:16">
      <c r="A80" s="65">
        <v>42297</v>
      </c>
      <c r="B80" s="56" t="s">
        <v>208</v>
      </c>
      <c r="C80" s="56" t="s">
        <v>78</v>
      </c>
      <c r="D80" s="161"/>
      <c r="E80" s="161"/>
      <c r="F80" s="161"/>
      <c r="G80" s="161"/>
      <c r="H80" s="161"/>
      <c r="I80" s="161"/>
      <c r="J80" s="161"/>
      <c r="K80" s="161"/>
      <c r="L80" s="161"/>
      <c r="M80" s="161"/>
      <c r="N80" s="161"/>
      <c r="O80" s="161"/>
      <c r="P80" s="164"/>
    </row>
    <row r="81" spans="1:16">
      <c r="A81" s="65">
        <v>42297</v>
      </c>
      <c r="B81" s="57" t="s">
        <v>211</v>
      </c>
      <c r="C81" s="57" t="s">
        <v>79</v>
      </c>
      <c r="D81" s="161"/>
      <c r="E81" s="161"/>
      <c r="F81" s="161"/>
      <c r="G81" s="161"/>
      <c r="H81" s="161"/>
      <c r="I81" s="161"/>
      <c r="J81" s="161"/>
      <c r="K81" s="161"/>
      <c r="L81" s="161"/>
      <c r="M81" s="161"/>
      <c r="N81" s="161"/>
      <c r="O81" s="161"/>
      <c r="P81" s="164"/>
    </row>
    <row r="82" spans="1:16">
      <c r="A82" s="65">
        <v>42297</v>
      </c>
      <c r="B82" s="57" t="s">
        <v>212</v>
      </c>
      <c r="C82" s="57" t="s">
        <v>283</v>
      </c>
      <c r="D82" s="161"/>
      <c r="E82" s="161"/>
      <c r="F82" s="161"/>
      <c r="G82" s="161"/>
      <c r="H82" s="161"/>
      <c r="I82" s="161"/>
      <c r="J82" s="161"/>
      <c r="K82" s="161"/>
      <c r="L82" s="161"/>
      <c r="M82" s="161"/>
      <c r="N82" s="161"/>
      <c r="O82" s="161"/>
      <c r="P82" s="164"/>
    </row>
    <row r="83" spans="1:16">
      <c r="A83" s="65">
        <v>42297</v>
      </c>
      <c r="B83" s="57" t="s">
        <v>213</v>
      </c>
      <c r="C83" s="57" t="s">
        <v>80</v>
      </c>
      <c r="D83" s="161"/>
      <c r="E83" s="161"/>
      <c r="F83" s="161"/>
      <c r="G83" s="161"/>
      <c r="H83" s="161"/>
      <c r="I83" s="161"/>
      <c r="J83" s="161"/>
      <c r="K83" s="161"/>
      <c r="L83" s="161"/>
      <c r="M83" s="161"/>
      <c r="N83" s="161"/>
      <c r="O83" s="161"/>
      <c r="P83" s="164"/>
    </row>
    <row r="84" spans="1:16">
      <c r="A84" s="65">
        <v>42297</v>
      </c>
      <c r="B84" s="57" t="s">
        <v>215</v>
      </c>
      <c r="C84" s="57" t="s">
        <v>214</v>
      </c>
      <c r="D84" s="161"/>
      <c r="E84" s="161"/>
      <c r="F84" s="161"/>
      <c r="G84" s="161"/>
      <c r="H84" s="161"/>
      <c r="I84" s="161"/>
      <c r="J84" s="161"/>
      <c r="K84" s="161"/>
      <c r="L84" s="161"/>
      <c r="M84" s="161"/>
      <c r="N84" s="161"/>
      <c r="O84" s="161"/>
      <c r="P84" s="164"/>
    </row>
    <row r="85" spans="1:16">
      <c r="A85" s="65">
        <v>42297</v>
      </c>
      <c r="B85" s="57" t="s">
        <v>216</v>
      </c>
      <c r="C85" s="57" t="s">
        <v>217</v>
      </c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4"/>
    </row>
    <row r="86" spans="1:16">
      <c r="A86" s="65">
        <v>42297</v>
      </c>
      <c r="B86" s="57" t="s">
        <v>81</v>
      </c>
      <c r="C86" s="56" t="s">
        <v>82</v>
      </c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161"/>
      <c r="O86" s="161"/>
      <c r="P86" s="164"/>
    </row>
    <row r="87" spans="1:16">
      <c r="A87" s="65">
        <v>42297</v>
      </c>
      <c r="B87" s="57" t="s">
        <v>218</v>
      </c>
      <c r="C87" s="56" t="s">
        <v>219</v>
      </c>
      <c r="D87" s="161"/>
      <c r="E87" s="161"/>
      <c r="F87" s="161"/>
      <c r="G87" s="161"/>
      <c r="H87" s="161"/>
      <c r="I87" s="161"/>
      <c r="J87" s="161"/>
      <c r="K87" s="161"/>
      <c r="L87" s="161"/>
      <c r="M87" s="161"/>
      <c r="N87" s="161"/>
      <c r="O87" s="161"/>
      <c r="P87" s="164"/>
    </row>
    <row r="88" spans="1:16">
      <c r="A88" s="65">
        <v>42297</v>
      </c>
      <c r="B88" s="57" t="s">
        <v>220</v>
      </c>
      <c r="C88" s="56" t="s">
        <v>221</v>
      </c>
      <c r="D88" s="161"/>
      <c r="E88" s="161"/>
      <c r="F88" s="161"/>
      <c r="G88" s="161"/>
      <c r="H88" s="161"/>
      <c r="I88" s="161"/>
      <c r="J88" s="161"/>
      <c r="K88" s="161"/>
      <c r="L88" s="161"/>
      <c r="M88" s="161"/>
      <c r="N88" s="161"/>
      <c r="O88" s="161"/>
      <c r="P88" s="164"/>
    </row>
    <row r="89" spans="1:16" ht="105">
      <c r="A89" s="65">
        <v>42297</v>
      </c>
      <c r="B89" s="57" t="s">
        <v>223</v>
      </c>
      <c r="C89" s="56" t="s">
        <v>222</v>
      </c>
      <c r="D89" s="136">
        <v>0.49722222222222223</v>
      </c>
      <c r="E89" s="136">
        <v>0.52083333333333337</v>
      </c>
      <c r="F89" s="17">
        <v>225</v>
      </c>
      <c r="G89" s="17">
        <v>350</v>
      </c>
      <c r="H89" s="17">
        <v>125</v>
      </c>
      <c r="I89" s="17" t="s">
        <v>649</v>
      </c>
      <c r="J89" s="136">
        <v>0.4861111111111111</v>
      </c>
      <c r="K89" s="136">
        <v>0.49722222222222223</v>
      </c>
      <c r="L89" s="17">
        <v>300</v>
      </c>
      <c r="M89" s="17">
        <v>225</v>
      </c>
      <c r="N89" s="17">
        <v>75</v>
      </c>
      <c r="O89" s="17" t="s">
        <v>649</v>
      </c>
      <c r="P89" s="63" t="s">
        <v>866</v>
      </c>
    </row>
    <row r="90" spans="1:16" ht="105">
      <c r="A90" s="65">
        <v>42297</v>
      </c>
      <c r="B90" s="57" t="s">
        <v>224</v>
      </c>
      <c r="C90" s="56" t="s">
        <v>222</v>
      </c>
      <c r="D90" s="161"/>
      <c r="E90" s="161"/>
      <c r="F90" s="161"/>
      <c r="G90" s="161"/>
      <c r="H90" s="161"/>
      <c r="I90" s="161"/>
      <c r="J90" s="136">
        <v>0.60138888888888886</v>
      </c>
      <c r="K90" s="136">
        <v>0.62013888888888891</v>
      </c>
      <c r="L90" s="17">
        <v>112</v>
      </c>
      <c r="M90" s="17">
        <v>106</v>
      </c>
      <c r="N90" s="17">
        <v>6</v>
      </c>
      <c r="O90" s="17" t="s">
        <v>649</v>
      </c>
      <c r="P90" s="63" t="s">
        <v>866</v>
      </c>
    </row>
    <row r="91" spans="1:16">
      <c r="A91" s="65">
        <v>42297</v>
      </c>
      <c r="B91" s="57" t="s">
        <v>225</v>
      </c>
      <c r="C91" s="56" t="s">
        <v>589</v>
      </c>
      <c r="D91" s="161"/>
      <c r="E91" s="161"/>
      <c r="F91" s="161"/>
      <c r="G91" s="161"/>
      <c r="H91" s="161"/>
      <c r="I91" s="161"/>
      <c r="J91" s="161"/>
      <c r="K91" s="161"/>
      <c r="L91" s="161"/>
      <c r="M91" s="161"/>
      <c r="N91" s="161"/>
      <c r="O91" s="161"/>
      <c r="P91" s="164"/>
    </row>
    <row r="92" spans="1:16">
      <c r="A92" s="65">
        <v>42297</v>
      </c>
      <c r="B92" s="57" t="s">
        <v>225</v>
      </c>
      <c r="C92" s="56" t="s">
        <v>590</v>
      </c>
      <c r="D92" s="161"/>
      <c r="E92" s="161"/>
      <c r="F92" s="161"/>
      <c r="G92" s="161"/>
      <c r="H92" s="161"/>
      <c r="I92" s="161"/>
      <c r="J92" s="161"/>
      <c r="K92" s="161"/>
      <c r="L92" s="161"/>
      <c r="M92" s="161"/>
      <c r="N92" s="161"/>
      <c r="O92" s="161"/>
      <c r="P92" s="164"/>
    </row>
    <row r="93" spans="1:16">
      <c r="A93" s="65">
        <v>42297</v>
      </c>
      <c r="B93" s="57" t="s">
        <v>228</v>
      </c>
      <c r="C93" s="56" t="s">
        <v>226</v>
      </c>
      <c r="D93" s="161"/>
      <c r="E93" s="161"/>
      <c r="F93" s="161"/>
      <c r="G93" s="161"/>
      <c r="H93" s="161"/>
      <c r="I93" s="161"/>
      <c r="J93" s="136">
        <v>0.51180555555555551</v>
      </c>
      <c r="K93" s="136">
        <v>0.52777777777777779</v>
      </c>
      <c r="L93" s="17">
        <v>400</v>
      </c>
      <c r="M93" s="17">
        <v>450</v>
      </c>
      <c r="N93" s="17">
        <v>50</v>
      </c>
      <c r="O93" s="17" t="s">
        <v>649</v>
      </c>
      <c r="P93" s="164"/>
    </row>
    <row r="94" spans="1:16">
      <c r="A94" s="65">
        <v>42297</v>
      </c>
      <c r="B94" s="57" t="s">
        <v>227</v>
      </c>
      <c r="C94" s="56" t="s">
        <v>83</v>
      </c>
      <c r="D94" s="161"/>
      <c r="E94" s="161"/>
      <c r="F94" s="161"/>
      <c r="G94" s="161"/>
      <c r="H94" s="161"/>
      <c r="I94" s="161"/>
      <c r="J94" s="136">
        <v>0.39583333333333331</v>
      </c>
      <c r="K94" s="136">
        <v>0.45833333333333331</v>
      </c>
      <c r="L94" s="17">
        <v>40</v>
      </c>
      <c r="M94" s="17">
        <v>90</v>
      </c>
      <c r="N94" s="17">
        <v>50</v>
      </c>
      <c r="O94" s="17" t="s">
        <v>649</v>
      </c>
      <c r="P94" s="164"/>
    </row>
  </sheetData>
  <phoneticPr fontId="29" type="noConversion"/>
  <pageMargins left="0.75" right="0.75" top="1" bottom="1" header="0.5" footer="0.5"/>
  <pageSetup scale="90" orientation="landscape"/>
  <headerFooter>
    <oddHeader>&amp;C&amp;"Calibri,Regular"&amp;K000000Day in the Life of the Hudson _x000D_Tides 2015</oddHeader>
    <oddFooter>&amp;C&amp;"Calibri,Regular"&amp;K000000&amp;P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4"/>
  <sheetViews>
    <sheetView workbookViewId="0">
      <pane ySplit="1" topLeftCell="A8" activePane="bottomLeft" state="frozen"/>
      <selection activeCell="B1" sqref="B1"/>
      <selection pane="bottomLeft" activeCell="B23" sqref="B23"/>
    </sheetView>
  </sheetViews>
  <sheetFormatPr baseColWidth="10" defaultColWidth="8.83203125" defaultRowHeight="15" x14ac:dyDescent="0"/>
  <cols>
    <col min="1" max="1" width="8.83203125" style="66" customWidth="1"/>
    <col min="2" max="2" width="11.33203125" style="66" customWidth="1"/>
    <col min="3" max="3" width="11.6640625" style="66" customWidth="1"/>
    <col min="4" max="11" width="8.83203125" style="58"/>
    <col min="12" max="12" width="9.6640625" style="58" customWidth="1"/>
    <col min="13" max="16384" width="8.83203125" style="58"/>
  </cols>
  <sheetData>
    <row r="1" spans="1:23" ht="57">
      <c r="A1" s="112" t="s">
        <v>416</v>
      </c>
      <c r="B1" s="112" t="s">
        <v>417</v>
      </c>
      <c r="C1" s="112" t="s">
        <v>418</v>
      </c>
      <c r="D1" s="112" t="s">
        <v>615</v>
      </c>
      <c r="E1" s="112" t="s">
        <v>616</v>
      </c>
      <c r="F1" s="113" t="s">
        <v>617</v>
      </c>
      <c r="G1" s="112" t="s">
        <v>618</v>
      </c>
      <c r="H1" s="112" t="s">
        <v>619</v>
      </c>
      <c r="I1" s="112" t="s">
        <v>620</v>
      </c>
      <c r="J1" s="112" t="s">
        <v>621</v>
      </c>
      <c r="K1" s="112" t="s">
        <v>622</v>
      </c>
      <c r="L1" s="112" t="s">
        <v>614</v>
      </c>
      <c r="M1" s="114"/>
      <c r="N1" s="114"/>
      <c r="O1" s="115"/>
      <c r="P1" s="115"/>
      <c r="Q1" s="115"/>
      <c r="R1" s="115"/>
      <c r="S1" s="115"/>
      <c r="T1" s="115"/>
      <c r="U1" s="115"/>
      <c r="V1" s="115"/>
      <c r="W1" s="115"/>
    </row>
    <row r="2" spans="1:23" ht="30">
      <c r="A2" s="65">
        <v>42297</v>
      </c>
      <c r="B2" s="55" t="s">
        <v>0</v>
      </c>
      <c r="C2" s="56" t="s">
        <v>1</v>
      </c>
      <c r="D2" s="160"/>
      <c r="E2" s="161"/>
      <c r="F2" s="161"/>
      <c r="G2" s="161"/>
      <c r="H2" s="161"/>
      <c r="I2" s="161"/>
      <c r="J2" s="161"/>
      <c r="K2" s="161"/>
      <c r="L2" s="63" t="s">
        <v>867</v>
      </c>
    </row>
    <row r="3" spans="1:23" ht="30">
      <c r="A3" s="65">
        <v>42297</v>
      </c>
      <c r="B3" s="57" t="s">
        <v>2</v>
      </c>
      <c r="C3" s="56" t="s">
        <v>3</v>
      </c>
      <c r="D3" s="160"/>
      <c r="E3" s="161"/>
      <c r="F3" s="161"/>
      <c r="G3" s="161"/>
      <c r="H3" s="161"/>
      <c r="I3" s="161"/>
      <c r="J3" s="161"/>
      <c r="K3" s="161"/>
      <c r="L3" s="63" t="s">
        <v>867</v>
      </c>
    </row>
    <row r="4" spans="1:23">
      <c r="A4" s="65">
        <v>42297</v>
      </c>
      <c r="B4" s="57" t="s">
        <v>151</v>
      </c>
      <c r="C4" s="56" t="s">
        <v>4</v>
      </c>
      <c r="D4" s="162">
        <v>0.4548611111111111</v>
      </c>
      <c r="E4" s="17">
        <v>1000</v>
      </c>
      <c r="F4" s="17">
        <v>33.299999999999997</v>
      </c>
      <c r="G4" s="17">
        <v>0.65</v>
      </c>
      <c r="H4" s="17" t="s">
        <v>491</v>
      </c>
      <c r="I4" s="17" t="s">
        <v>649</v>
      </c>
      <c r="J4" s="161"/>
      <c r="K4" s="161"/>
      <c r="L4" s="63"/>
    </row>
    <row r="5" spans="1:23">
      <c r="A5" s="65">
        <v>42297</v>
      </c>
      <c r="B5" s="57" t="s">
        <v>5</v>
      </c>
      <c r="C5" s="56" t="s">
        <v>6</v>
      </c>
      <c r="D5" s="136">
        <v>0.40972222222222227</v>
      </c>
      <c r="E5" s="17">
        <v>88</v>
      </c>
      <c r="F5" s="17">
        <v>2.9</v>
      </c>
      <c r="G5" s="17">
        <v>0.06</v>
      </c>
      <c r="H5" s="161"/>
      <c r="I5" s="161"/>
      <c r="J5" s="161"/>
      <c r="K5" s="17" t="s">
        <v>649</v>
      </c>
      <c r="L5" s="63"/>
    </row>
    <row r="6" spans="1:23" ht="28">
      <c r="A6" s="65">
        <v>42297</v>
      </c>
      <c r="B6" s="57" t="s">
        <v>7</v>
      </c>
      <c r="C6" s="56" t="s">
        <v>8</v>
      </c>
      <c r="D6" s="136">
        <v>0.46249999999999997</v>
      </c>
      <c r="E6" s="161"/>
      <c r="F6" s="17">
        <v>20</v>
      </c>
      <c r="G6" s="161"/>
      <c r="H6" s="161"/>
      <c r="I6" s="161"/>
      <c r="J6" s="161"/>
      <c r="K6" s="161"/>
      <c r="L6" s="63"/>
    </row>
    <row r="7" spans="1:23">
      <c r="A7" s="65">
        <v>42297</v>
      </c>
      <c r="B7" s="57" t="s">
        <v>152</v>
      </c>
      <c r="C7" s="56" t="s">
        <v>9</v>
      </c>
      <c r="D7" s="161"/>
      <c r="E7" s="161"/>
      <c r="F7" s="161"/>
      <c r="G7" s="161"/>
      <c r="H7" s="161"/>
      <c r="I7" s="161"/>
      <c r="J7" s="161"/>
      <c r="K7" s="161"/>
      <c r="L7" s="63"/>
    </row>
    <row r="8" spans="1:23">
      <c r="A8" s="65">
        <v>42297</v>
      </c>
      <c r="B8" s="57" t="s">
        <v>153</v>
      </c>
      <c r="C8" s="56" t="s">
        <v>9</v>
      </c>
      <c r="D8" s="161"/>
      <c r="E8" s="161"/>
      <c r="F8" s="161"/>
      <c r="G8" s="161"/>
      <c r="H8" s="161"/>
      <c r="I8" s="161"/>
      <c r="J8" s="161"/>
      <c r="K8" s="161"/>
      <c r="L8" s="63"/>
    </row>
    <row r="9" spans="1:23">
      <c r="A9" s="65">
        <v>42297</v>
      </c>
      <c r="B9" s="57" t="s">
        <v>10</v>
      </c>
      <c r="C9" s="56" t="s">
        <v>11</v>
      </c>
      <c r="D9" s="136">
        <v>0.4284722222222222</v>
      </c>
      <c r="E9" s="161"/>
      <c r="F9" s="161"/>
      <c r="G9" s="161"/>
      <c r="H9" s="17" t="s">
        <v>501</v>
      </c>
      <c r="I9" s="161"/>
      <c r="J9" s="161"/>
      <c r="K9" s="161"/>
      <c r="L9" s="63"/>
    </row>
    <row r="10" spans="1:23">
      <c r="A10" s="65">
        <v>42297</v>
      </c>
      <c r="B10" s="57" t="s">
        <v>12</v>
      </c>
      <c r="C10" s="56" t="s">
        <v>13</v>
      </c>
      <c r="D10" s="136">
        <v>0.44305555555555554</v>
      </c>
      <c r="E10" s="17">
        <v>517.19000000000005</v>
      </c>
      <c r="F10" s="17">
        <v>17.23</v>
      </c>
      <c r="G10" s="161"/>
      <c r="H10" s="17" t="s">
        <v>491</v>
      </c>
      <c r="I10" s="17" t="s">
        <v>649</v>
      </c>
      <c r="J10" s="161"/>
      <c r="K10" s="161"/>
      <c r="L10" s="63"/>
    </row>
    <row r="11" spans="1:23">
      <c r="A11" s="65">
        <v>42297</v>
      </c>
      <c r="B11" s="57" t="s">
        <v>154</v>
      </c>
      <c r="C11" s="56" t="s">
        <v>155</v>
      </c>
      <c r="D11" s="136">
        <v>0.64027777777777783</v>
      </c>
      <c r="E11" s="161"/>
      <c r="F11" s="161"/>
      <c r="G11" s="161"/>
      <c r="H11" s="161"/>
      <c r="I11" s="17" t="s">
        <v>649</v>
      </c>
      <c r="J11" s="161"/>
      <c r="K11" s="161"/>
      <c r="L11" s="63"/>
    </row>
    <row r="12" spans="1:23">
      <c r="A12" s="65">
        <v>42297</v>
      </c>
      <c r="B12" s="57" t="s">
        <v>156</v>
      </c>
      <c r="C12" s="56" t="s">
        <v>158</v>
      </c>
      <c r="D12" s="136">
        <v>0.41666666666666669</v>
      </c>
      <c r="E12" s="161"/>
      <c r="F12" s="161"/>
      <c r="G12" s="161"/>
      <c r="H12" s="161"/>
      <c r="I12" s="17" t="s">
        <v>649</v>
      </c>
      <c r="J12" s="161"/>
      <c r="K12" s="161"/>
      <c r="L12" s="63"/>
    </row>
    <row r="13" spans="1:23" ht="60">
      <c r="A13" s="65">
        <v>42297</v>
      </c>
      <c r="B13" s="57" t="s">
        <v>157</v>
      </c>
      <c r="C13" s="56" t="s">
        <v>159</v>
      </c>
      <c r="D13" s="136">
        <v>0.41944444444444445</v>
      </c>
      <c r="E13" s="17">
        <v>429</v>
      </c>
      <c r="F13" s="17">
        <v>14.3</v>
      </c>
      <c r="G13" s="161"/>
      <c r="H13" s="161"/>
      <c r="I13" s="161"/>
      <c r="J13" s="161"/>
      <c r="K13" s="161"/>
      <c r="L13" s="63" t="s">
        <v>868</v>
      </c>
    </row>
    <row r="14" spans="1:23">
      <c r="A14" s="65">
        <v>42297</v>
      </c>
      <c r="B14" s="57" t="s">
        <v>14</v>
      </c>
      <c r="C14" s="56" t="s">
        <v>15</v>
      </c>
      <c r="D14" s="136">
        <v>0.39583333333333331</v>
      </c>
      <c r="E14" s="161"/>
      <c r="F14" s="17">
        <v>17</v>
      </c>
      <c r="G14" s="161"/>
      <c r="H14" s="17" t="s">
        <v>530</v>
      </c>
      <c r="I14" s="17" t="s">
        <v>649</v>
      </c>
      <c r="J14" s="161"/>
      <c r="K14" s="161"/>
      <c r="L14" s="63"/>
    </row>
    <row r="15" spans="1:23">
      <c r="A15" s="65">
        <v>42297</v>
      </c>
      <c r="B15" s="57" t="s">
        <v>16</v>
      </c>
      <c r="C15" s="56" t="s">
        <v>17</v>
      </c>
      <c r="D15" s="136">
        <v>0.4055555555555555</v>
      </c>
      <c r="E15" s="161"/>
      <c r="F15" s="161"/>
      <c r="G15" s="161"/>
      <c r="H15" s="161"/>
      <c r="I15" s="17" t="s">
        <v>649</v>
      </c>
      <c r="J15" s="161"/>
      <c r="K15" s="161"/>
      <c r="L15" s="63"/>
    </row>
    <row r="16" spans="1:23" ht="45">
      <c r="A16" s="65">
        <v>42297</v>
      </c>
      <c r="B16" s="57" t="s">
        <v>160</v>
      </c>
      <c r="C16" s="56" t="s">
        <v>161</v>
      </c>
      <c r="D16" s="136">
        <v>0.42222222222222222</v>
      </c>
      <c r="E16" s="161"/>
      <c r="F16" s="161"/>
      <c r="G16" s="161"/>
      <c r="H16" s="161"/>
      <c r="I16" s="161"/>
      <c r="J16" s="17" t="s">
        <v>649</v>
      </c>
      <c r="K16" s="161"/>
      <c r="L16" s="63" t="s">
        <v>650</v>
      </c>
    </row>
    <row r="17" spans="1:12">
      <c r="A17" s="65">
        <v>42297</v>
      </c>
      <c r="B17" s="57" t="s">
        <v>18</v>
      </c>
      <c r="C17" s="56" t="s">
        <v>19</v>
      </c>
      <c r="D17" s="136">
        <v>0.47916666666666669</v>
      </c>
      <c r="E17" s="161"/>
      <c r="F17" s="17">
        <v>11</v>
      </c>
      <c r="G17" s="17">
        <v>0.21</v>
      </c>
      <c r="H17" s="17" t="s">
        <v>491</v>
      </c>
      <c r="I17" s="17" t="s">
        <v>649</v>
      </c>
      <c r="J17" s="161"/>
      <c r="K17" s="161"/>
      <c r="L17" s="63"/>
    </row>
    <row r="18" spans="1:12">
      <c r="A18" s="65">
        <v>42297</v>
      </c>
      <c r="B18" s="57" t="s">
        <v>20</v>
      </c>
      <c r="C18" s="55" t="s">
        <v>21</v>
      </c>
      <c r="D18" s="136">
        <v>0.48958333333333331</v>
      </c>
      <c r="E18" s="17">
        <v>30</v>
      </c>
      <c r="F18" s="17">
        <v>1</v>
      </c>
      <c r="G18" s="17">
        <v>4.5999999999999996</v>
      </c>
      <c r="H18" s="17" t="s">
        <v>501</v>
      </c>
      <c r="I18" s="161"/>
      <c r="J18" s="161"/>
      <c r="K18" s="17" t="s">
        <v>649</v>
      </c>
      <c r="L18" s="63"/>
    </row>
    <row r="19" spans="1:12">
      <c r="A19" s="65">
        <v>42297</v>
      </c>
      <c r="B19" s="57" t="s">
        <v>162</v>
      </c>
      <c r="C19" s="55" t="s">
        <v>163</v>
      </c>
      <c r="D19" s="136">
        <v>0.4513888888888889</v>
      </c>
      <c r="E19" s="17">
        <v>60</v>
      </c>
      <c r="F19" s="17">
        <v>2</v>
      </c>
      <c r="G19" s="161"/>
      <c r="H19" s="161"/>
      <c r="I19" s="17" t="s">
        <v>649</v>
      </c>
      <c r="J19" s="161"/>
      <c r="K19" s="161"/>
      <c r="L19" s="63"/>
    </row>
    <row r="20" spans="1:12">
      <c r="A20" s="65">
        <v>42297</v>
      </c>
      <c r="B20" s="57" t="s">
        <v>321</v>
      </c>
      <c r="C20" s="55" t="s">
        <v>410</v>
      </c>
      <c r="D20" s="162">
        <v>0.41666666666666669</v>
      </c>
      <c r="E20" s="17">
        <v>429.8</v>
      </c>
      <c r="F20" s="161"/>
      <c r="G20" s="161"/>
      <c r="H20" s="161"/>
      <c r="I20" s="161"/>
      <c r="J20" s="161"/>
      <c r="K20" s="161"/>
      <c r="L20" s="63"/>
    </row>
    <row r="21" spans="1:12">
      <c r="A21" s="65">
        <v>42297</v>
      </c>
      <c r="B21" s="57" t="s">
        <v>164</v>
      </c>
      <c r="C21" s="55" t="s">
        <v>22</v>
      </c>
      <c r="D21" s="161"/>
      <c r="E21" s="161"/>
      <c r="F21" s="161"/>
      <c r="G21" s="161"/>
      <c r="H21" s="161"/>
      <c r="I21" s="161"/>
      <c r="J21" s="161"/>
      <c r="K21" s="161"/>
      <c r="L21" s="63"/>
    </row>
    <row r="22" spans="1:12">
      <c r="A22" s="65">
        <v>42297</v>
      </c>
      <c r="B22" s="57" t="s">
        <v>165</v>
      </c>
      <c r="C22" s="55" t="s">
        <v>22</v>
      </c>
      <c r="D22" s="161"/>
      <c r="E22" s="161"/>
      <c r="F22" s="161"/>
      <c r="G22" s="161"/>
      <c r="H22" s="161"/>
      <c r="I22" s="161"/>
      <c r="J22" s="161"/>
      <c r="K22" s="161"/>
      <c r="L22" s="63"/>
    </row>
    <row r="23" spans="1:12" ht="28">
      <c r="A23" s="65">
        <v>42297</v>
      </c>
      <c r="B23" s="57" t="s">
        <v>23</v>
      </c>
      <c r="C23" s="55" t="s">
        <v>24</v>
      </c>
      <c r="D23" s="136">
        <v>0.4513888888888889</v>
      </c>
      <c r="E23" s="161"/>
      <c r="F23" s="161"/>
      <c r="G23" s="161"/>
      <c r="H23" s="161"/>
      <c r="I23" s="17" t="s">
        <v>649</v>
      </c>
      <c r="J23" s="161"/>
      <c r="K23" s="161"/>
      <c r="L23" s="63"/>
    </row>
    <row r="24" spans="1:12" ht="120">
      <c r="A24" s="65">
        <v>42297</v>
      </c>
      <c r="B24" s="57" t="s">
        <v>278</v>
      </c>
      <c r="C24" s="55" t="s">
        <v>26</v>
      </c>
      <c r="D24" s="136">
        <v>0.4284722222222222</v>
      </c>
      <c r="E24" s="17">
        <v>3</v>
      </c>
      <c r="F24" s="17">
        <v>0.1</v>
      </c>
      <c r="G24" s="161"/>
      <c r="H24" s="17" t="s">
        <v>501</v>
      </c>
      <c r="I24" s="161"/>
      <c r="J24" s="161"/>
      <c r="K24" s="17" t="s">
        <v>649</v>
      </c>
      <c r="L24" s="63" t="s">
        <v>651</v>
      </c>
    </row>
    <row r="25" spans="1:12">
      <c r="A25" s="65">
        <v>42297</v>
      </c>
      <c r="B25" s="57" t="s">
        <v>27</v>
      </c>
      <c r="C25" s="55" t="s">
        <v>28</v>
      </c>
      <c r="D25" s="136">
        <v>0.4284722222222222</v>
      </c>
      <c r="E25" s="161"/>
      <c r="F25" s="161"/>
      <c r="G25" s="161"/>
      <c r="H25" s="161"/>
      <c r="I25" s="17" t="s">
        <v>649</v>
      </c>
      <c r="J25" s="161"/>
      <c r="K25" s="161"/>
      <c r="L25" s="63"/>
    </row>
    <row r="26" spans="1:12">
      <c r="A26" s="65">
        <v>42297</v>
      </c>
      <c r="B26" s="57" t="s">
        <v>29</v>
      </c>
      <c r="C26" s="55" t="s">
        <v>30</v>
      </c>
      <c r="D26" s="136">
        <v>0.42708333333333331</v>
      </c>
      <c r="E26" s="17">
        <v>106</v>
      </c>
      <c r="F26" s="17">
        <v>3.5</v>
      </c>
      <c r="G26" s="17">
        <v>0.16</v>
      </c>
      <c r="H26" s="17" t="s">
        <v>491</v>
      </c>
      <c r="I26" s="17" t="s">
        <v>649</v>
      </c>
      <c r="J26" s="161"/>
      <c r="K26" s="161"/>
      <c r="L26" s="63"/>
    </row>
    <row r="27" spans="1:12">
      <c r="A27" s="65">
        <v>42297</v>
      </c>
      <c r="B27" s="57" t="s">
        <v>31</v>
      </c>
      <c r="C27" s="55" t="s">
        <v>32</v>
      </c>
      <c r="D27" s="136">
        <v>0.39583333333333331</v>
      </c>
      <c r="E27" s="17">
        <v>244</v>
      </c>
      <c r="F27" s="17">
        <v>8</v>
      </c>
      <c r="G27" s="161"/>
      <c r="H27" s="161"/>
      <c r="I27" s="161"/>
      <c r="J27" s="161"/>
      <c r="K27" s="17" t="s">
        <v>649</v>
      </c>
      <c r="L27" s="63"/>
    </row>
    <row r="28" spans="1:12">
      <c r="A28" s="65">
        <v>42297</v>
      </c>
      <c r="B28" s="57" t="s">
        <v>166</v>
      </c>
      <c r="C28" s="55" t="s">
        <v>33</v>
      </c>
      <c r="D28" s="136">
        <v>0.45555555555555555</v>
      </c>
      <c r="E28" s="17">
        <v>208</v>
      </c>
      <c r="F28" s="17">
        <v>7</v>
      </c>
      <c r="G28" s="17">
        <v>0.13600000000000001</v>
      </c>
      <c r="H28" s="161"/>
      <c r="I28" s="17" t="s">
        <v>649</v>
      </c>
      <c r="J28" s="161"/>
      <c r="K28" s="161"/>
      <c r="L28" s="63"/>
    </row>
    <row r="29" spans="1:12">
      <c r="A29" s="65">
        <v>42297</v>
      </c>
      <c r="B29" s="57" t="s">
        <v>167</v>
      </c>
      <c r="C29" s="55" t="s">
        <v>33</v>
      </c>
      <c r="D29" s="136">
        <v>0.42708333333333331</v>
      </c>
      <c r="E29" s="17">
        <v>180</v>
      </c>
      <c r="F29" s="17">
        <v>3</v>
      </c>
      <c r="G29" s="17">
        <v>0.06</v>
      </c>
      <c r="H29" s="161"/>
      <c r="I29" s="17" t="s">
        <v>649</v>
      </c>
      <c r="J29" s="161"/>
      <c r="K29" s="161"/>
      <c r="L29" s="63"/>
    </row>
    <row r="30" spans="1:12" ht="28">
      <c r="A30" s="65">
        <v>42297</v>
      </c>
      <c r="B30" s="57" t="s">
        <v>34</v>
      </c>
      <c r="C30" s="55" t="s">
        <v>35</v>
      </c>
      <c r="D30" s="136">
        <v>0.40069444444444446</v>
      </c>
      <c r="E30" s="161"/>
      <c r="F30" s="17">
        <v>12.88</v>
      </c>
      <c r="G30" s="161"/>
      <c r="H30" s="17" t="s">
        <v>501</v>
      </c>
      <c r="I30" s="161"/>
      <c r="J30" s="161"/>
      <c r="K30" s="161"/>
      <c r="L30" s="63"/>
    </row>
    <row r="31" spans="1:12" ht="28">
      <c r="A31" s="65">
        <v>42297</v>
      </c>
      <c r="B31" s="57" t="s">
        <v>280</v>
      </c>
      <c r="C31" s="55" t="s">
        <v>37</v>
      </c>
      <c r="D31" s="136">
        <v>0.40833333333333338</v>
      </c>
      <c r="E31" s="17">
        <v>106</v>
      </c>
      <c r="F31" s="17">
        <v>3.53</v>
      </c>
      <c r="G31" s="161"/>
      <c r="H31" s="17" t="s">
        <v>501</v>
      </c>
      <c r="I31" s="161"/>
      <c r="J31" s="161"/>
      <c r="K31" s="17" t="s">
        <v>649</v>
      </c>
      <c r="L31" s="63"/>
    </row>
    <row r="32" spans="1:12" ht="28">
      <c r="A32" s="65">
        <v>42297</v>
      </c>
      <c r="B32" s="57" t="s">
        <v>38</v>
      </c>
      <c r="C32" s="56" t="s">
        <v>39</v>
      </c>
      <c r="D32" s="136">
        <v>0.4201388888888889</v>
      </c>
      <c r="E32" s="161"/>
      <c r="F32" s="17">
        <v>6</v>
      </c>
      <c r="G32" s="161"/>
      <c r="H32" s="161"/>
      <c r="I32" s="161"/>
      <c r="J32" s="161"/>
      <c r="K32" s="161"/>
      <c r="L32" s="63"/>
    </row>
    <row r="33" spans="1:12" ht="28">
      <c r="A33" s="65">
        <v>42297</v>
      </c>
      <c r="B33" s="57" t="s">
        <v>40</v>
      </c>
      <c r="C33" s="56" t="s">
        <v>41</v>
      </c>
      <c r="D33" s="136">
        <v>0.54166666666666663</v>
      </c>
      <c r="E33" s="161"/>
      <c r="F33" s="54">
        <v>4.76</v>
      </c>
      <c r="G33" s="161"/>
      <c r="H33" s="161"/>
      <c r="I33" s="161"/>
      <c r="J33" s="161"/>
      <c r="K33" s="161"/>
      <c r="L33" s="63"/>
    </row>
    <row r="34" spans="1:12">
      <c r="A34" s="65">
        <v>42297</v>
      </c>
      <c r="B34" s="57" t="s">
        <v>42</v>
      </c>
      <c r="C34" s="56" t="s">
        <v>43</v>
      </c>
      <c r="D34" s="161"/>
      <c r="E34" s="161"/>
      <c r="F34" s="161"/>
      <c r="G34" s="161"/>
      <c r="H34" s="161"/>
      <c r="I34" s="161"/>
      <c r="J34" s="161"/>
      <c r="K34" s="161"/>
      <c r="L34" s="63"/>
    </row>
    <row r="35" spans="1:12">
      <c r="A35" s="65">
        <v>42297</v>
      </c>
      <c r="B35" s="57" t="s">
        <v>168</v>
      </c>
      <c r="C35" s="56" t="s">
        <v>44</v>
      </c>
      <c r="D35" s="136">
        <v>0.43472222222222223</v>
      </c>
      <c r="E35" s="17">
        <v>127</v>
      </c>
      <c r="F35" s="17">
        <v>4.2</v>
      </c>
      <c r="G35" s="17"/>
      <c r="H35" s="17" t="s">
        <v>501</v>
      </c>
      <c r="I35" s="161"/>
      <c r="J35" s="161"/>
      <c r="K35" s="17" t="s">
        <v>649</v>
      </c>
      <c r="L35" s="63"/>
    </row>
    <row r="36" spans="1:12">
      <c r="A36" s="65">
        <v>42297</v>
      </c>
      <c r="B36" s="57" t="s">
        <v>169</v>
      </c>
      <c r="C36" s="56" t="s">
        <v>44</v>
      </c>
      <c r="D36" s="136">
        <v>0.4513888888888889</v>
      </c>
      <c r="E36" s="161"/>
      <c r="F36" s="161"/>
      <c r="G36" s="161"/>
      <c r="H36" s="161"/>
      <c r="I36" s="17" t="s">
        <v>649</v>
      </c>
      <c r="J36" s="161"/>
      <c r="K36" s="161"/>
      <c r="L36" s="63"/>
    </row>
    <row r="37" spans="1:12">
      <c r="A37" s="65">
        <v>42297</v>
      </c>
      <c r="B37" s="57" t="s">
        <v>45</v>
      </c>
      <c r="C37" s="56" t="s">
        <v>46</v>
      </c>
      <c r="D37" s="161"/>
      <c r="E37" s="161"/>
      <c r="F37" s="161"/>
      <c r="G37" s="161"/>
      <c r="H37" s="161"/>
      <c r="I37" s="161"/>
      <c r="J37" s="161"/>
      <c r="K37" s="161"/>
      <c r="L37" s="63"/>
    </row>
    <row r="38" spans="1:12" ht="28">
      <c r="A38" s="65">
        <v>42297</v>
      </c>
      <c r="B38" s="57" t="s">
        <v>47</v>
      </c>
      <c r="C38" s="56" t="s">
        <v>48</v>
      </c>
      <c r="D38" s="136">
        <v>0.40972222222222227</v>
      </c>
      <c r="E38" s="161"/>
      <c r="F38" s="17">
        <v>24.6</v>
      </c>
      <c r="G38" s="161"/>
      <c r="H38" s="161"/>
      <c r="I38" s="161"/>
      <c r="J38" s="161"/>
      <c r="K38" s="17" t="s">
        <v>649</v>
      </c>
      <c r="L38" s="63"/>
    </row>
    <row r="39" spans="1:12">
      <c r="A39" s="65">
        <v>42297</v>
      </c>
      <c r="B39" s="57" t="s">
        <v>170</v>
      </c>
      <c r="C39" s="56" t="s">
        <v>171</v>
      </c>
      <c r="D39" s="136">
        <v>0.4236111111111111</v>
      </c>
      <c r="E39" s="17">
        <v>165</v>
      </c>
      <c r="F39" s="17">
        <v>5.5</v>
      </c>
      <c r="G39" s="161"/>
      <c r="H39" s="161"/>
      <c r="I39" s="17" t="s">
        <v>649</v>
      </c>
      <c r="J39" s="161"/>
      <c r="K39" s="161"/>
      <c r="L39" s="63"/>
    </row>
    <row r="40" spans="1:12" ht="33.75" customHeight="1">
      <c r="A40" s="65">
        <v>42297</v>
      </c>
      <c r="B40" s="57" t="s">
        <v>285</v>
      </c>
      <c r="C40" s="56" t="s">
        <v>286</v>
      </c>
      <c r="D40" s="143">
        <v>0.41666666666666669</v>
      </c>
      <c r="E40" s="161"/>
      <c r="F40" s="161"/>
      <c r="G40" s="161"/>
      <c r="H40" s="161"/>
      <c r="I40" s="54" t="s">
        <v>649</v>
      </c>
      <c r="J40" s="161"/>
      <c r="K40" s="161"/>
      <c r="L40" s="63"/>
    </row>
    <row r="41" spans="1:12" ht="28">
      <c r="A41" s="65">
        <v>42297</v>
      </c>
      <c r="B41" s="57" t="s">
        <v>287</v>
      </c>
      <c r="C41" s="56" t="s">
        <v>288</v>
      </c>
      <c r="D41" s="161"/>
      <c r="E41" s="161"/>
      <c r="F41" s="161"/>
      <c r="G41" s="161"/>
      <c r="H41" s="161"/>
      <c r="I41" s="161"/>
      <c r="J41" s="161"/>
      <c r="K41" s="161"/>
      <c r="L41" s="63"/>
    </row>
    <row r="42" spans="1:12">
      <c r="A42" s="65">
        <v>42297</v>
      </c>
      <c r="B42" s="57" t="s">
        <v>49</v>
      </c>
      <c r="C42" s="56" t="s">
        <v>50</v>
      </c>
      <c r="D42" s="161"/>
      <c r="E42" s="161"/>
      <c r="F42" s="161"/>
      <c r="G42" s="161"/>
      <c r="H42" s="161"/>
      <c r="I42" s="161"/>
      <c r="J42" s="161"/>
      <c r="K42" s="161"/>
      <c r="L42" s="63"/>
    </row>
    <row r="43" spans="1:12">
      <c r="A43" s="65">
        <v>42297</v>
      </c>
      <c r="B43" s="57" t="s">
        <v>51</v>
      </c>
      <c r="C43" s="56" t="s">
        <v>52</v>
      </c>
      <c r="D43" s="136">
        <v>0.47569444444444442</v>
      </c>
      <c r="E43" s="161"/>
      <c r="F43" s="161"/>
      <c r="G43" s="161"/>
      <c r="H43" s="161"/>
      <c r="I43" s="161"/>
      <c r="J43" s="161"/>
      <c r="K43" s="17" t="s">
        <v>649</v>
      </c>
      <c r="L43" s="63"/>
    </row>
    <row r="44" spans="1:12">
      <c r="A44" s="65">
        <v>42297</v>
      </c>
      <c r="B44" s="57" t="s">
        <v>53</v>
      </c>
      <c r="C44" s="56" t="s">
        <v>54</v>
      </c>
      <c r="D44" s="136">
        <v>0.43055555555555558</v>
      </c>
      <c r="E44" s="161"/>
      <c r="F44" s="161"/>
      <c r="G44" s="161"/>
      <c r="H44" s="161"/>
      <c r="I44" s="17" t="s">
        <v>649</v>
      </c>
      <c r="J44" s="161"/>
      <c r="K44" s="161"/>
      <c r="L44" s="63"/>
    </row>
    <row r="45" spans="1:12" s="51" customFormat="1" ht="24.75" customHeight="1">
      <c r="A45" s="151">
        <v>42297</v>
      </c>
      <c r="B45" s="57" t="s">
        <v>172</v>
      </c>
      <c r="C45" s="56" t="s">
        <v>173</v>
      </c>
      <c r="D45" s="163"/>
      <c r="E45" s="161"/>
      <c r="F45" s="161"/>
      <c r="G45" s="161"/>
      <c r="H45" s="161"/>
      <c r="I45" s="161"/>
      <c r="J45" s="161"/>
      <c r="K45" s="161"/>
      <c r="L45" s="60"/>
    </row>
    <row r="46" spans="1:12">
      <c r="A46" s="65">
        <v>42297</v>
      </c>
      <c r="B46" s="57" t="s">
        <v>55</v>
      </c>
      <c r="C46" s="56" t="s">
        <v>174</v>
      </c>
      <c r="D46" s="161"/>
      <c r="E46" s="161"/>
      <c r="F46" s="161"/>
      <c r="G46" s="161"/>
      <c r="H46" s="161"/>
      <c r="I46" s="161"/>
      <c r="J46" s="161"/>
      <c r="K46" s="161"/>
      <c r="L46" s="63"/>
    </row>
    <row r="47" spans="1:12">
      <c r="A47" s="65">
        <v>42297</v>
      </c>
      <c r="B47" s="57" t="s">
        <v>56</v>
      </c>
      <c r="C47" s="56" t="s">
        <v>57</v>
      </c>
      <c r="D47" s="136">
        <v>0.4375</v>
      </c>
      <c r="E47" s="17">
        <v>156</v>
      </c>
      <c r="F47" s="17">
        <v>5.2</v>
      </c>
      <c r="G47" s="161"/>
      <c r="H47" s="161"/>
      <c r="I47" s="161"/>
      <c r="J47" s="161"/>
      <c r="K47" s="161"/>
      <c r="L47" s="63"/>
    </row>
    <row r="48" spans="1:12">
      <c r="A48" s="65">
        <v>42297</v>
      </c>
      <c r="B48" s="57" t="s">
        <v>58</v>
      </c>
      <c r="C48" s="56" t="s">
        <v>59</v>
      </c>
      <c r="D48" s="136">
        <v>0.55208333333333337</v>
      </c>
      <c r="E48" s="17">
        <v>200</v>
      </c>
      <c r="F48" s="17">
        <v>6.7</v>
      </c>
      <c r="G48" s="161"/>
      <c r="H48" s="161"/>
      <c r="I48" s="161"/>
      <c r="J48" s="161"/>
      <c r="K48" s="161"/>
      <c r="L48" s="63"/>
    </row>
    <row r="49" spans="1:12">
      <c r="A49" s="65">
        <v>42297</v>
      </c>
      <c r="B49" s="57" t="s">
        <v>176</v>
      </c>
      <c r="C49" s="56" t="s">
        <v>175</v>
      </c>
      <c r="D49" s="136">
        <v>0.40347222222222223</v>
      </c>
      <c r="E49" s="161"/>
      <c r="F49" s="161"/>
      <c r="G49" s="161"/>
      <c r="H49" s="161"/>
      <c r="I49" s="161"/>
      <c r="J49" s="17" t="s">
        <v>649</v>
      </c>
      <c r="K49" s="161"/>
      <c r="L49" s="63"/>
    </row>
    <row r="50" spans="1:12" ht="28">
      <c r="A50" s="65">
        <v>42297</v>
      </c>
      <c r="B50" s="57" t="s">
        <v>177</v>
      </c>
      <c r="C50" s="56" t="s">
        <v>60</v>
      </c>
      <c r="D50" s="161"/>
      <c r="E50" s="161"/>
      <c r="F50" s="161"/>
      <c r="G50" s="161"/>
      <c r="H50" s="161"/>
      <c r="I50" s="161"/>
      <c r="J50" s="161"/>
      <c r="K50" s="161"/>
      <c r="L50" s="63"/>
    </row>
    <row r="51" spans="1:12">
      <c r="A51" s="65">
        <v>42297</v>
      </c>
      <c r="B51" s="57" t="s">
        <v>178</v>
      </c>
      <c r="C51" s="56" t="s">
        <v>179</v>
      </c>
      <c r="D51" s="136">
        <v>0.46180555555555558</v>
      </c>
      <c r="E51" s="17">
        <v>474.98</v>
      </c>
      <c r="F51" s="17">
        <v>15.83</v>
      </c>
      <c r="G51" s="161"/>
      <c r="H51" s="17" t="s">
        <v>501</v>
      </c>
      <c r="I51" s="161"/>
      <c r="J51" s="161"/>
      <c r="K51" s="17" t="s">
        <v>649</v>
      </c>
      <c r="L51" s="60"/>
    </row>
    <row r="52" spans="1:12" ht="28">
      <c r="A52" s="65">
        <v>42297</v>
      </c>
      <c r="B52" s="57" t="s">
        <v>61</v>
      </c>
      <c r="C52" s="56" t="s">
        <v>62</v>
      </c>
      <c r="D52" s="161"/>
      <c r="E52" s="161"/>
      <c r="F52" s="161"/>
      <c r="G52" s="161"/>
      <c r="H52" s="161"/>
      <c r="I52" s="161"/>
      <c r="J52" s="161"/>
      <c r="K52" s="161"/>
      <c r="L52" s="63"/>
    </row>
    <row r="53" spans="1:12">
      <c r="A53" s="65">
        <v>42297</v>
      </c>
      <c r="B53" s="61" t="s">
        <v>64</v>
      </c>
      <c r="C53" s="56" t="s">
        <v>63</v>
      </c>
      <c r="D53" s="161"/>
      <c r="E53" s="161"/>
      <c r="F53" s="161"/>
      <c r="G53" s="161"/>
      <c r="H53" s="161"/>
      <c r="I53" s="161"/>
      <c r="J53" s="161"/>
      <c r="K53" s="161"/>
      <c r="L53" s="63"/>
    </row>
    <row r="54" spans="1:12">
      <c r="A54" s="65">
        <v>42297</v>
      </c>
      <c r="B54" s="61" t="s">
        <v>407</v>
      </c>
      <c r="C54" s="56" t="s">
        <v>63</v>
      </c>
      <c r="D54" s="136">
        <v>0.40625</v>
      </c>
      <c r="E54" s="161"/>
      <c r="F54" s="17">
        <v>5.9880000000000004</v>
      </c>
      <c r="G54" s="161"/>
      <c r="H54" s="17" t="s">
        <v>491</v>
      </c>
      <c r="I54" s="161"/>
      <c r="J54" s="161"/>
      <c r="K54" s="161"/>
      <c r="L54" s="63"/>
    </row>
    <row r="55" spans="1:12">
      <c r="A55" s="65">
        <v>42297</v>
      </c>
      <c r="B55" s="61" t="s">
        <v>65</v>
      </c>
      <c r="C55" s="56" t="s">
        <v>66</v>
      </c>
      <c r="D55" s="161"/>
      <c r="E55" s="161"/>
      <c r="F55" s="161"/>
      <c r="G55" s="161"/>
      <c r="H55" s="161"/>
      <c r="I55" s="161"/>
      <c r="J55" s="161"/>
      <c r="K55" s="161"/>
      <c r="L55" s="63"/>
    </row>
    <row r="56" spans="1:12">
      <c r="A56" s="65">
        <v>42297</v>
      </c>
      <c r="B56" s="61" t="s">
        <v>180</v>
      </c>
      <c r="C56" s="56" t="s">
        <v>181</v>
      </c>
      <c r="D56" s="136">
        <v>0.4375</v>
      </c>
      <c r="E56" s="17">
        <v>1407.5</v>
      </c>
      <c r="F56" s="17">
        <v>46.92</v>
      </c>
      <c r="G56" s="17">
        <v>0.91</v>
      </c>
      <c r="H56" s="161"/>
      <c r="I56" s="17" t="s">
        <v>649</v>
      </c>
      <c r="J56" s="161"/>
      <c r="K56" s="161"/>
      <c r="L56" s="63"/>
    </row>
    <row r="57" spans="1:12">
      <c r="A57" s="65">
        <v>42297</v>
      </c>
      <c r="B57" s="61" t="s">
        <v>67</v>
      </c>
      <c r="C57" s="56" t="s">
        <v>68</v>
      </c>
      <c r="D57" s="136">
        <v>0.39583333333333331</v>
      </c>
      <c r="E57" s="161"/>
      <c r="F57" s="161"/>
      <c r="G57" s="17">
        <v>0.5</v>
      </c>
      <c r="H57" s="161"/>
      <c r="I57" s="17" t="s">
        <v>649</v>
      </c>
      <c r="J57" s="161"/>
      <c r="K57" s="161"/>
      <c r="L57" s="63"/>
    </row>
    <row r="58" spans="1:12">
      <c r="A58" s="65">
        <v>42297</v>
      </c>
      <c r="B58" s="61" t="s">
        <v>69</v>
      </c>
      <c r="C58" s="56" t="s">
        <v>70</v>
      </c>
      <c r="D58" s="161"/>
      <c r="E58" s="161"/>
      <c r="F58" s="161"/>
      <c r="G58" s="161"/>
      <c r="H58" s="161"/>
      <c r="I58" s="161"/>
      <c r="J58" s="161"/>
      <c r="K58" s="161"/>
      <c r="L58" s="63"/>
    </row>
    <row r="59" spans="1:12">
      <c r="A59" s="65">
        <v>42297</v>
      </c>
      <c r="B59" s="61" t="s">
        <v>71</v>
      </c>
      <c r="C59" s="56" t="s">
        <v>72</v>
      </c>
      <c r="D59" s="161"/>
      <c r="E59" s="161"/>
      <c r="F59" s="161"/>
      <c r="G59" s="161"/>
      <c r="H59" s="161"/>
      <c r="I59" s="161"/>
      <c r="J59" s="161"/>
      <c r="K59" s="161"/>
      <c r="L59" s="63"/>
    </row>
    <row r="60" spans="1:12">
      <c r="A60" s="65">
        <v>42297</v>
      </c>
      <c r="B60" s="61" t="s">
        <v>182</v>
      </c>
      <c r="C60" s="56" t="s">
        <v>183</v>
      </c>
      <c r="D60" s="136">
        <v>0.51041666666666663</v>
      </c>
      <c r="E60" s="17">
        <v>434</v>
      </c>
      <c r="F60" s="17">
        <v>14.5</v>
      </c>
      <c r="G60" s="17">
        <v>0.3</v>
      </c>
      <c r="H60" s="161"/>
      <c r="I60" s="161"/>
      <c r="J60" s="161"/>
      <c r="K60" s="17" t="s">
        <v>649</v>
      </c>
      <c r="L60" s="63"/>
    </row>
    <row r="61" spans="1:12">
      <c r="A61" s="65">
        <v>42297</v>
      </c>
      <c r="B61" s="61" t="s">
        <v>188</v>
      </c>
      <c r="C61" s="56" t="s">
        <v>73</v>
      </c>
      <c r="D61" s="161"/>
      <c r="E61" s="161"/>
      <c r="F61" s="161"/>
      <c r="G61" s="161"/>
      <c r="H61" s="161"/>
      <c r="I61" s="161"/>
      <c r="J61" s="161"/>
      <c r="K61" s="161"/>
      <c r="L61" s="63"/>
    </row>
    <row r="62" spans="1:12">
      <c r="A62" s="65">
        <v>42297</v>
      </c>
      <c r="B62" s="57" t="s">
        <v>189</v>
      </c>
      <c r="C62" s="56" t="s">
        <v>73</v>
      </c>
      <c r="D62" s="161"/>
      <c r="E62" s="161"/>
      <c r="F62" s="161"/>
      <c r="G62" s="161"/>
      <c r="H62" s="161"/>
      <c r="I62" s="161"/>
      <c r="J62" s="161"/>
      <c r="K62" s="161"/>
      <c r="L62" s="63"/>
    </row>
    <row r="63" spans="1:12" ht="28">
      <c r="A63" s="65">
        <v>42297</v>
      </c>
      <c r="B63" s="57" t="s">
        <v>184</v>
      </c>
      <c r="C63" s="56" t="s">
        <v>185</v>
      </c>
      <c r="D63" s="136">
        <v>0.46875</v>
      </c>
      <c r="E63" s="17">
        <v>412</v>
      </c>
      <c r="F63" s="17">
        <v>14</v>
      </c>
      <c r="G63" s="17">
        <v>0.27</v>
      </c>
      <c r="H63" s="54" t="s">
        <v>491</v>
      </c>
      <c r="I63" s="161"/>
      <c r="J63" s="161"/>
      <c r="K63" s="161"/>
      <c r="L63" s="63"/>
    </row>
    <row r="64" spans="1:12" ht="28">
      <c r="A64" s="65">
        <v>42297</v>
      </c>
      <c r="B64" s="57" t="s">
        <v>187</v>
      </c>
      <c r="C64" s="56" t="s">
        <v>186</v>
      </c>
      <c r="D64" s="161"/>
      <c r="E64" s="161"/>
      <c r="F64" s="161"/>
      <c r="G64" s="161"/>
      <c r="H64" s="161"/>
      <c r="I64" s="161"/>
      <c r="J64" s="161"/>
      <c r="K64" s="161"/>
      <c r="L64" s="63"/>
    </row>
    <row r="65" spans="1:12" ht="28">
      <c r="A65" s="65">
        <v>42297</v>
      </c>
      <c r="B65" s="57" t="s">
        <v>190</v>
      </c>
      <c r="C65" s="56" t="s">
        <v>74</v>
      </c>
      <c r="D65" s="161"/>
      <c r="E65" s="161"/>
      <c r="F65" s="17">
        <v>18</v>
      </c>
      <c r="G65" s="161"/>
      <c r="H65" s="161"/>
      <c r="I65" s="161"/>
      <c r="J65" s="161"/>
      <c r="K65" s="161"/>
      <c r="L65" s="63"/>
    </row>
    <row r="66" spans="1:12">
      <c r="A66" s="65">
        <v>42297</v>
      </c>
      <c r="B66" s="57" t="s">
        <v>75</v>
      </c>
      <c r="C66" s="56" t="s">
        <v>76</v>
      </c>
      <c r="D66" s="136">
        <v>0.4152777777777778</v>
      </c>
      <c r="E66" s="161"/>
      <c r="F66" s="17">
        <v>5.4</v>
      </c>
      <c r="G66" s="161"/>
      <c r="H66" s="161"/>
      <c r="I66" s="161"/>
      <c r="J66" s="161"/>
      <c r="K66" s="17" t="s">
        <v>649</v>
      </c>
      <c r="L66" s="63"/>
    </row>
    <row r="67" spans="1:12">
      <c r="A67" s="65">
        <v>42297</v>
      </c>
      <c r="B67" s="57" t="s">
        <v>191</v>
      </c>
      <c r="C67" s="56" t="s">
        <v>192</v>
      </c>
      <c r="D67" s="136">
        <v>0.49652777777777773</v>
      </c>
      <c r="E67" s="17">
        <v>254.5</v>
      </c>
      <c r="F67" s="17">
        <v>8.48</v>
      </c>
      <c r="G67" s="161"/>
      <c r="H67" s="161"/>
      <c r="I67" s="161"/>
      <c r="J67" s="161"/>
      <c r="K67" s="161"/>
      <c r="L67" s="63"/>
    </row>
    <row r="68" spans="1:12">
      <c r="A68" s="65">
        <v>42297</v>
      </c>
      <c r="B68" s="57" t="s">
        <v>194</v>
      </c>
      <c r="C68" s="56" t="s">
        <v>193</v>
      </c>
      <c r="D68" s="136">
        <v>0.35416666666666669</v>
      </c>
      <c r="E68" s="17">
        <v>30.48</v>
      </c>
      <c r="F68" s="17">
        <v>1.016</v>
      </c>
      <c r="G68" s="17">
        <v>1.9800000000000002E-2</v>
      </c>
      <c r="H68" s="161"/>
      <c r="I68" s="161"/>
      <c r="J68" s="161"/>
      <c r="K68" s="161"/>
      <c r="L68" s="63"/>
    </row>
    <row r="69" spans="1:12" ht="120">
      <c r="A69" s="65">
        <v>42297</v>
      </c>
      <c r="B69" s="57" t="s">
        <v>195</v>
      </c>
      <c r="C69" s="56" t="s">
        <v>193</v>
      </c>
      <c r="D69" s="136">
        <v>0.41666666666666669</v>
      </c>
      <c r="E69" s="161"/>
      <c r="F69" s="17">
        <v>12.5</v>
      </c>
      <c r="G69" s="161"/>
      <c r="H69" s="17" t="s">
        <v>501</v>
      </c>
      <c r="I69" s="161"/>
      <c r="J69" s="161"/>
      <c r="K69" s="17" t="s">
        <v>649</v>
      </c>
      <c r="L69" s="63" t="s">
        <v>652</v>
      </c>
    </row>
    <row r="70" spans="1:12">
      <c r="A70" s="65">
        <v>42297</v>
      </c>
      <c r="B70" s="57" t="s">
        <v>196</v>
      </c>
      <c r="C70" s="56" t="s">
        <v>196</v>
      </c>
      <c r="D70" s="136">
        <v>0.48472222222222222</v>
      </c>
      <c r="E70" s="17">
        <v>458</v>
      </c>
      <c r="F70" s="17">
        <v>15.25</v>
      </c>
      <c r="G70" s="17">
        <v>0.3</v>
      </c>
      <c r="H70" s="161"/>
      <c r="I70" s="17" t="s">
        <v>649</v>
      </c>
      <c r="J70" s="161"/>
      <c r="K70" s="161"/>
      <c r="L70" s="63"/>
    </row>
    <row r="71" spans="1:12">
      <c r="A71" s="65">
        <v>42297</v>
      </c>
      <c r="B71" s="57" t="s">
        <v>200</v>
      </c>
      <c r="C71" s="56" t="s">
        <v>201</v>
      </c>
      <c r="D71" s="136">
        <v>0.42222222222222222</v>
      </c>
      <c r="E71" s="161"/>
      <c r="F71" s="17">
        <v>1143</v>
      </c>
      <c r="G71" s="17" t="s">
        <v>491</v>
      </c>
      <c r="H71" s="161"/>
      <c r="I71" s="17" t="s">
        <v>649</v>
      </c>
      <c r="J71" s="161"/>
      <c r="K71" s="161"/>
      <c r="L71" s="63"/>
    </row>
    <row r="72" spans="1:12">
      <c r="A72" s="65">
        <v>42297</v>
      </c>
      <c r="B72" s="57" t="s">
        <v>292</v>
      </c>
      <c r="C72" s="56" t="s">
        <v>209</v>
      </c>
      <c r="D72" s="136">
        <v>0.4236111111111111</v>
      </c>
      <c r="E72" s="161"/>
      <c r="F72" s="17">
        <v>28</v>
      </c>
      <c r="G72" s="161"/>
      <c r="H72" s="161"/>
      <c r="I72" s="161"/>
      <c r="J72" s="161"/>
      <c r="K72" s="161"/>
      <c r="L72" s="63"/>
    </row>
    <row r="73" spans="1:12">
      <c r="A73" s="65">
        <v>42297</v>
      </c>
      <c r="B73" s="57" t="s">
        <v>293</v>
      </c>
      <c r="C73" s="56" t="s">
        <v>209</v>
      </c>
      <c r="D73" s="136">
        <v>0.58333333333333337</v>
      </c>
      <c r="E73" s="17">
        <v>1050</v>
      </c>
      <c r="F73" s="17">
        <v>35</v>
      </c>
      <c r="G73" s="161"/>
      <c r="H73" s="161"/>
      <c r="I73" s="161"/>
      <c r="J73" s="161"/>
      <c r="K73" s="17" t="s">
        <v>649</v>
      </c>
      <c r="L73" s="63"/>
    </row>
    <row r="74" spans="1:12">
      <c r="A74" s="65">
        <v>42297</v>
      </c>
      <c r="B74" s="57" t="s">
        <v>294</v>
      </c>
      <c r="C74" s="56" t="s">
        <v>210</v>
      </c>
      <c r="D74" s="161"/>
      <c r="E74" s="161"/>
      <c r="F74" s="17">
        <v>15</v>
      </c>
      <c r="G74" s="161"/>
      <c r="H74" s="161"/>
      <c r="I74" s="161"/>
      <c r="J74" s="161"/>
      <c r="K74" s="161"/>
      <c r="L74" s="63"/>
    </row>
    <row r="75" spans="1:12">
      <c r="A75" s="65">
        <v>42297</v>
      </c>
      <c r="B75" s="57" t="s">
        <v>378</v>
      </c>
      <c r="C75" s="56" t="s">
        <v>197</v>
      </c>
      <c r="D75" s="161"/>
      <c r="E75" s="161"/>
      <c r="F75" s="161"/>
      <c r="G75" s="161"/>
      <c r="H75" s="161"/>
      <c r="I75" s="161"/>
      <c r="J75" s="161"/>
      <c r="K75" s="161"/>
      <c r="L75" s="63"/>
    </row>
    <row r="76" spans="1:12">
      <c r="A76" s="65">
        <v>42297</v>
      </c>
      <c r="B76" s="57" t="s">
        <v>203</v>
      </c>
      <c r="C76" s="56" t="s">
        <v>202</v>
      </c>
      <c r="D76" s="161"/>
      <c r="E76" s="161"/>
      <c r="F76" s="161"/>
      <c r="G76" s="161"/>
      <c r="H76" s="161"/>
      <c r="I76" s="161"/>
      <c r="J76" s="161"/>
      <c r="K76" s="161"/>
      <c r="L76" s="63"/>
    </row>
    <row r="77" spans="1:12">
      <c r="A77" s="65">
        <v>42297</v>
      </c>
      <c r="B77" s="57" t="s">
        <v>204</v>
      </c>
      <c r="C77" s="56" t="s">
        <v>205</v>
      </c>
      <c r="D77" s="136">
        <v>0.35416666666666669</v>
      </c>
      <c r="E77" s="161"/>
      <c r="F77" s="17">
        <v>46</v>
      </c>
      <c r="G77" s="161"/>
      <c r="H77" s="161"/>
      <c r="I77" s="161"/>
      <c r="J77" s="161"/>
      <c r="K77" s="161"/>
      <c r="L77" s="63"/>
    </row>
    <row r="78" spans="1:12">
      <c r="A78" s="65">
        <v>42297</v>
      </c>
      <c r="B78" s="57" t="s">
        <v>206</v>
      </c>
      <c r="C78" s="56" t="s">
        <v>207</v>
      </c>
      <c r="D78" s="136">
        <v>0.4152777777777778</v>
      </c>
      <c r="E78" s="17">
        <v>290</v>
      </c>
      <c r="F78" s="17">
        <v>9.6999999999999993</v>
      </c>
      <c r="G78" s="161"/>
      <c r="H78" s="17" t="s">
        <v>501</v>
      </c>
      <c r="I78" s="161"/>
      <c r="J78" s="161"/>
      <c r="K78" s="17" t="s">
        <v>649</v>
      </c>
      <c r="L78" s="63"/>
    </row>
    <row r="79" spans="1:12" ht="28">
      <c r="A79" s="65">
        <v>42297</v>
      </c>
      <c r="B79" s="56" t="s">
        <v>199</v>
      </c>
      <c r="C79" s="56" t="s">
        <v>77</v>
      </c>
      <c r="D79" s="161"/>
      <c r="E79" s="161"/>
      <c r="F79" s="161"/>
      <c r="G79" s="161"/>
      <c r="H79" s="161"/>
      <c r="I79" s="161"/>
      <c r="J79" s="161"/>
      <c r="K79" s="161"/>
      <c r="L79" s="63"/>
    </row>
    <row r="80" spans="1:12">
      <c r="A80" s="65">
        <v>42297</v>
      </c>
      <c r="B80" s="56" t="s">
        <v>208</v>
      </c>
      <c r="C80" s="56" t="s">
        <v>78</v>
      </c>
      <c r="D80" s="161"/>
      <c r="E80" s="161"/>
      <c r="F80" s="161"/>
      <c r="G80" s="161"/>
      <c r="H80" s="161"/>
      <c r="I80" s="161"/>
      <c r="J80" s="161"/>
      <c r="K80" s="161"/>
      <c r="L80" s="63"/>
    </row>
    <row r="81" spans="1:12">
      <c r="A81" s="65">
        <v>42297</v>
      </c>
      <c r="B81" s="57" t="s">
        <v>211</v>
      </c>
      <c r="C81" s="57" t="s">
        <v>79</v>
      </c>
      <c r="D81" s="161"/>
      <c r="E81" s="161"/>
      <c r="F81" s="161"/>
      <c r="G81" s="161"/>
      <c r="H81" s="161"/>
      <c r="I81" s="161"/>
      <c r="J81" s="161"/>
      <c r="K81" s="161"/>
      <c r="L81" s="63"/>
    </row>
    <row r="82" spans="1:12">
      <c r="A82" s="65">
        <v>42297</v>
      </c>
      <c r="B82" s="57" t="s">
        <v>212</v>
      </c>
      <c r="C82" s="57" t="s">
        <v>283</v>
      </c>
      <c r="D82" s="161"/>
      <c r="E82" s="161"/>
      <c r="F82" s="161"/>
      <c r="G82" s="161"/>
      <c r="H82" s="161"/>
      <c r="I82" s="161"/>
      <c r="J82" s="161"/>
      <c r="K82" s="161"/>
      <c r="L82" s="63"/>
    </row>
    <row r="83" spans="1:12">
      <c r="A83" s="65">
        <v>42297</v>
      </c>
      <c r="B83" s="57" t="s">
        <v>213</v>
      </c>
      <c r="C83" s="57" t="s">
        <v>80</v>
      </c>
      <c r="D83" s="161"/>
      <c r="E83" s="161"/>
      <c r="F83" s="161"/>
      <c r="G83" s="161"/>
      <c r="H83" s="161"/>
      <c r="I83" s="161"/>
      <c r="J83" s="161"/>
      <c r="K83" s="161"/>
      <c r="L83" s="63"/>
    </row>
    <row r="84" spans="1:12">
      <c r="A84" s="65">
        <v>42297</v>
      </c>
      <c r="B84" s="57" t="s">
        <v>215</v>
      </c>
      <c r="C84" s="57" t="s">
        <v>214</v>
      </c>
      <c r="D84" s="161"/>
      <c r="E84" s="161"/>
      <c r="F84" s="161"/>
      <c r="G84" s="161"/>
      <c r="H84" s="161"/>
      <c r="I84" s="161"/>
      <c r="J84" s="161"/>
      <c r="K84" s="17" t="s">
        <v>649</v>
      </c>
      <c r="L84" s="63"/>
    </row>
    <row r="85" spans="1:12">
      <c r="A85" s="65">
        <v>42297</v>
      </c>
      <c r="B85" s="57" t="s">
        <v>216</v>
      </c>
      <c r="C85" s="57" t="s">
        <v>217</v>
      </c>
      <c r="D85" s="161"/>
      <c r="E85" s="161"/>
      <c r="F85" s="161"/>
      <c r="G85" s="161"/>
      <c r="H85" s="161"/>
      <c r="I85" s="161"/>
      <c r="J85" s="161"/>
      <c r="K85" s="161"/>
      <c r="L85" s="63"/>
    </row>
    <row r="86" spans="1:12" ht="28">
      <c r="A86" s="65">
        <v>42297</v>
      </c>
      <c r="B86" s="57" t="s">
        <v>81</v>
      </c>
      <c r="C86" s="56" t="s">
        <v>82</v>
      </c>
      <c r="D86" s="136">
        <v>0.5625</v>
      </c>
      <c r="E86" s="161"/>
      <c r="F86" s="161"/>
      <c r="G86" s="17">
        <v>1.8</v>
      </c>
      <c r="H86" s="161"/>
      <c r="I86" s="161"/>
      <c r="J86" s="17" t="s">
        <v>649</v>
      </c>
      <c r="K86" s="161"/>
      <c r="L86" s="63"/>
    </row>
    <row r="87" spans="1:12" ht="28">
      <c r="A87" s="65">
        <v>42297</v>
      </c>
      <c r="B87" s="57" t="s">
        <v>218</v>
      </c>
      <c r="C87" s="56" t="s">
        <v>219</v>
      </c>
      <c r="D87" s="136">
        <v>0.39583333333333331</v>
      </c>
      <c r="E87" s="161"/>
      <c r="F87" s="161"/>
      <c r="G87" s="161"/>
      <c r="H87" s="17" t="s">
        <v>491</v>
      </c>
      <c r="I87" s="161"/>
      <c r="J87" s="161"/>
      <c r="K87" s="161"/>
      <c r="L87" s="63"/>
    </row>
    <row r="88" spans="1:12" ht="28">
      <c r="A88" s="65">
        <v>42297</v>
      </c>
      <c r="B88" s="57" t="s">
        <v>220</v>
      </c>
      <c r="C88" s="56" t="s">
        <v>221</v>
      </c>
      <c r="D88" s="161"/>
      <c r="E88" s="161"/>
      <c r="F88" s="161"/>
      <c r="G88" s="161"/>
      <c r="H88" s="161"/>
      <c r="I88" s="161"/>
      <c r="J88" s="161"/>
      <c r="K88" s="161"/>
      <c r="L88" s="63"/>
    </row>
    <row r="89" spans="1:12">
      <c r="A89" s="65">
        <v>42297</v>
      </c>
      <c r="B89" s="57" t="s">
        <v>223</v>
      </c>
      <c r="C89" s="56" t="s">
        <v>222</v>
      </c>
      <c r="D89" s="136">
        <v>0.47291666666666665</v>
      </c>
      <c r="E89" s="17">
        <v>1676.4</v>
      </c>
      <c r="F89" s="17">
        <v>55.88</v>
      </c>
      <c r="G89" s="17">
        <v>1.0900000000000001</v>
      </c>
      <c r="H89" s="161"/>
      <c r="I89" s="161"/>
      <c r="J89" s="161"/>
      <c r="K89" s="17" t="s">
        <v>649</v>
      </c>
      <c r="L89" s="63"/>
    </row>
    <row r="90" spans="1:12">
      <c r="A90" s="65">
        <v>42297</v>
      </c>
      <c r="B90" s="57" t="s">
        <v>224</v>
      </c>
      <c r="C90" s="56" t="s">
        <v>222</v>
      </c>
      <c r="D90" s="136">
        <v>0.60416666666666663</v>
      </c>
      <c r="E90" s="17">
        <v>4.66</v>
      </c>
      <c r="F90" s="17">
        <v>0.15</v>
      </c>
      <c r="G90" s="17"/>
      <c r="H90" s="161"/>
      <c r="I90" s="161"/>
      <c r="J90" s="161"/>
      <c r="K90" s="161"/>
      <c r="L90" s="63"/>
    </row>
    <row r="91" spans="1:12" ht="28">
      <c r="A91" s="65">
        <v>42297</v>
      </c>
      <c r="B91" s="57" t="s">
        <v>225</v>
      </c>
      <c r="C91" s="56" t="s">
        <v>589</v>
      </c>
      <c r="D91" s="161"/>
      <c r="E91" s="161"/>
      <c r="F91" s="161"/>
      <c r="G91" s="161"/>
      <c r="H91" s="161"/>
      <c r="I91" s="161"/>
      <c r="J91" s="161"/>
      <c r="K91" s="161"/>
      <c r="L91" s="63"/>
    </row>
    <row r="92" spans="1:12" ht="28">
      <c r="A92" s="65">
        <v>42297</v>
      </c>
      <c r="B92" s="57" t="s">
        <v>225</v>
      </c>
      <c r="C92" s="56" t="s">
        <v>590</v>
      </c>
      <c r="D92" s="161"/>
      <c r="E92" s="161"/>
      <c r="F92" s="161"/>
      <c r="G92" s="161"/>
      <c r="H92" s="161"/>
      <c r="I92" s="161"/>
      <c r="J92" s="161"/>
      <c r="K92" s="161"/>
      <c r="L92" s="63"/>
    </row>
    <row r="93" spans="1:12">
      <c r="A93" s="65">
        <v>42297</v>
      </c>
      <c r="B93" s="57" t="s">
        <v>228</v>
      </c>
      <c r="C93" s="56" t="s">
        <v>226</v>
      </c>
      <c r="D93" s="161"/>
      <c r="E93" s="161"/>
      <c r="F93" s="161"/>
      <c r="G93" s="161"/>
      <c r="H93" s="161"/>
      <c r="I93" s="161"/>
      <c r="J93" s="161"/>
      <c r="K93" s="161"/>
      <c r="L93" s="63"/>
    </row>
    <row r="94" spans="1:12">
      <c r="A94" s="65">
        <v>42297</v>
      </c>
      <c r="B94" s="57" t="s">
        <v>227</v>
      </c>
      <c r="C94" s="56" t="s">
        <v>83</v>
      </c>
      <c r="D94" s="161"/>
      <c r="E94" s="161"/>
      <c r="F94" s="161"/>
      <c r="G94" s="161"/>
      <c r="H94" s="161"/>
      <c r="I94" s="161"/>
      <c r="J94" s="161"/>
      <c r="K94" s="161"/>
      <c r="L94" s="63"/>
    </row>
  </sheetData>
  <phoneticPr fontId="29" type="noConversion"/>
  <pageMargins left="0.75" right="0.75" top="1" bottom="1" header="0.5" footer="0.5"/>
  <pageSetup scale="90" orientation="landscape" horizontalDpi="4294967292" verticalDpi="4294967292"/>
  <headerFooter>
    <oddHeader>&amp;C&amp;"Calibri,Regular"&amp;K000000Day in the Life of the Hudson River_x000D_Currents 2015</oddHeader>
    <oddFooter>&amp;C&amp;"Calibri,Regular"&amp;K000000&amp;P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1"/>
  <sheetViews>
    <sheetView workbookViewId="0">
      <pane ySplit="1" topLeftCell="A115" activePane="bottomLeft" state="frozen"/>
      <selection activeCell="E1" sqref="E1"/>
      <selection pane="bottomLeft" activeCell="P1" sqref="P1:P1048576"/>
    </sheetView>
  </sheetViews>
  <sheetFormatPr baseColWidth="10" defaultColWidth="8.83203125" defaultRowHeight="15" x14ac:dyDescent="0"/>
  <cols>
    <col min="1" max="1" width="9.1640625" style="153" customWidth="1"/>
    <col min="2" max="2" width="7.5" style="153" customWidth="1"/>
    <col min="3" max="3" width="9" style="153" customWidth="1"/>
    <col min="7" max="7" width="9.83203125" style="66" customWidth="1"/>
    <col min="8" max="8" width="4.6640625" customWidth="1"/>
    <col min="9" max="9" width="5.1640625" customWidth="1"/>
    <col min="10" max="10" width="4.1640625" style="150" customWidth="1"/>
    <col min="11" max="11" width="4.6640625" style="150" customWidth="1"/>
    <col min="12" max="12" width="5.1640625" customWidth="1"/>
    <col min="13" max="13" width="4" customWidth="1"/>
    <col min="14" max="14" width="3.83203125" customWidth="1"/>
    <col min="15" max="15" width="4.1640625" customWidth="1"/>
    <col min="16" max="16" width="11.6640625" style="66" customWidth="1"/>
  </cols>
  <sheetData>
    <row r="1" spans="1:17" ht="109">
      <c r="A1" s="158" t="s">
        <v>416</v>
      </c>
      <c r="B1" s="71" t="s">
        <v>417</v>
      </c>
      <c r="C1" s="72" t="s">
        <v>418</v>
      </c>
      <c r="D1" s="154" t="s">
        <v>681</v>
      </c>
      <c r="E1" s="155" t="s">
        <v>682</v>
      </c>
      <c r="F1" s="154" t="s">
        <v>683</v>
      </c>
      <c r="G1" s="154" t="s">
        <v>684</v>
      </c>
      <c r="H1" s="156" t="s">
        <v>685</v>
      </c>
      <c r="I1" s="157" t="s">
        <v>686</v>
      </c>
      <c r="J1" s="157" t="s">
        <v>687</v>
      </c>
      <c r="K1" s="157" t="s">
        <v>688</v>
      </c>
      <c r="L1" s="157" t="s">
        <v>689</v>
      </c>
      <c r="M1" s="157" t="s">
        <v>690</v>
      </c>
      <c r="N1" s="154" t="s">
        <v>691</v>
      </c>
      <c r="O1" s="154" t="s">
        <v>692</v>
      </c>
      <c r="P1" s="154" t="s">
        <v>693</v>
      </c>
      <c r="Q1" s="173"/>
    </row>
    <row r="2" spans="1:17" ht="28">
      <c r="A2" s="172">
        <v>42297</v>
      </c>
      <c r="B2" s="78" t="s">
        <v>2</v>
      </c>
      <c r="C2" s="52" t="s">
        <v>3</v>
      </c>
      <c r="D2" s="136">
        <v>0.40277777777777773</v>
      </c>
      <c r="E2" s="161"/>
      <c r="F2" s="161"/>
      <c r="G2" s="62"/>
      <c r="H2" s="17" t="s">
        <v>649</v>
      </c>
      <c r="I2" s="161"/>
      <c r="J2" s="161"/>
      <c r="K2" s="161"/>
      <c r="L2" s="161"/>
      <c r="M2" s="17" t="s">
        <v>649</v>
      </c>
      <c r="N2" s="161"/>
      <c r="O2" s="161"/>
      <c r="P2" s="62"/>
    </row>
    <row r="3" spans="1:17" s="153" customFormat="1">
      <c r="A3" s="172"/>
      <c r="B3" s="78"/>
      <c r="C3" s="52"/>
      <c r="D3" s="136">
        <v>0.44444444444444442</v>
      </c>
      <c r="E3" s="161"/>
      <c r="F3" s="161"/>
      <c r="G3" s="62"/>
      <c r="H3" s="161"/>
      <c r="I3" s="17" t="s">
        <v>649</v>
      </c>
      <c r="J3" s="161"/>
      <c r="K3" s="161"/>
      <c r="L3" s="161"/>
      <c r="M3" s="17" t="s">
        <v>649</v>
      </c>
      <c r="N3" s="161"/>
      <c r="O3" s="161"/>
      <c r="P3" s="62"/>
    </row>
    <row r="4" spans="1:17" ht="28">
      <c r="A4" s="172">
        <v>42297</v>
      </c>
      <c r="B4" s="78" t="s">
        <v>151</v>
      </c>
      <c r="C4" s="79" t="s">
        <v>4</v>
      </c>
      <c r="D4" s="136">
        <v>0.4375</v>
      </c>
      <c r="E4" s="161"/>
      <c r="F4" s="161"/>
      <c r="G4" s="63" t="s">
        <v>699</v>
      </c>
      <c r="H4" s="17" t="s">
        <v>649</v>
      </c>
      <c r="I4" s="161"/>
      <c r="J4" s="161"/>
      <c r="K4" s="161"/>
      <c r="L4" s="17" t="s">
        <v>649</v>
      </c>
      <c r="M4" s="161"/>
      <c r="N4" s="17" t="s">
        <v>649</v>
      </c>
      <c r="O4" s="161"/>
      <c r="P4" s="62"/>
    </row>
    <row r="5" spans="1:17" s="153" customFormat="1" ht="30">
      <c r="A5" s="172"/>
      <c r="B5" s="78"/>
      <c r="C5" s="79"/>
      <c r="D5" s="136">
        <v>0.4375</v>
      </c>
      <c r="E5" s="54" t="s">
        <v>786</v>
      </c>
      <c r="F5" s="17" t="s">
        <v>700</v>
      </c>
      <c r="G5" s="62"/>
      <c r="H5" s="161"/>
      <c r="I5" s="161"/>
      <c r="J5" s="161"/>
      <c r="K5" s="161"/>
      <c r="L5" s="17" t="s">
        <v>649</v>
      </c>
      <c r="M5" s="161"/>
      <c r="N5" s="161"/>
      <c r="O5" s="161"/>
      <c r="P5" s="63" t="s">
        <v>878</v>
      </c>
    </row>
    <row r="6" spans="1:17" s="153" customFormat="1" ht="30">
      <c r="A6" s="172"/>
      <c r="B6" s="78"/>
      <c r="C6" s="79"/>
      <c r="D6" s="136">
        <v>0.4375</v>
      </c>
      <c r="E6" s="161"/>
      <c r="F6" s="161"/>
      <c r="G6" s="63" t="s">
        <v>701</v>
      </c>
      <c r="H6" s="17" t="s">
        <v>649</v>
      </c>
      <c r="I6" s="17" t="s">
        <v>649</v>
      </c>
      <c r="J6" s="161"/>
      <c r="K6" s="161"/>
      <c r="L6" s="161"/>
      <c r="M6" s="17" t="s">
        <v>649</v>
      </c>
      <c r="N6" s="161"/>
      <c r="O6" s="161"/>
      <c r="P6" s="63" t="s">
        <v>702</v>
      </c>
    </row>
    <row r="7" spans="1:17" s="153" customFormat="1" ht="45">
      <c r="A7" s="172"/>
      <c r="B7" s="81"/>
      <c r="C7" s="52"/>
      <c r="D7" s="136">
        <v>0.4465277777777778</v>
      </c>
      <c r="E7" s="54" t="s">
        <v>719</v>
      </c>
      <c r="F7" s="161"/>
      <c r="G7" s="62"/>
      <c r="H7" s="161"/>
      <c r="I7" s="17" t="s">
        <v>649</v>
      </c>
      <c r="J7" s="161"/>
      <c r="K7" s="161"/>
      <c r="L7" s="17" t="s">
        <v>649</v>
      </c>
      <c r="M7" s="161"/>
      <c r="N7" s="17" t="s">
        <v>649</v>
      </c>
      <c r="O7" s="161"/>
      <c r="P7" s="63" t="s">
        <v>879</v>
      </c>
    </row>
    <row r="8" spans="1:17" s="153" customFormat="1">
      <c r="A8" s="172"/>
      <c r="B8" s="81"/>
      <c r="C8" s="52"/>
      <c r="D8" s="136">
        <v>0.4069444444444445</v>
      </c>
      <c r="E8" s="54" t="s">
        <v>710</v>
      </c>
      <c r="F8" s="161"/>
      <c r="G8" s="62"/>
      <c r="H8" s="161"/>
      <c r="I8" s="17" t="s">
        <v>649</v>
      </c>
      <c r="J8" s="161"/>
      <c r="K8" s="161"/>
      <c r="L8" s="161"/>
      <c r="M8" s="17" t="s">
        <v>649</v>
      </c>
      <c r="N8" s="161"/>
      <c r="O8" s="161"/>
      <c r="P8" s="62"/>
    </row>
    <row r="9" spans="1:17" s="153" customFormat="1">
      <c r="A9" s="172"/>
      <c r="B9" s="81"/>
      <c r="C9" s="52"/>
      <c r="D9" s="136">
        <v>0.42708333333333331</v>
      </c>
      <c r="E9" s="54" t="s">
        <v>711</v>
      </c>
      <c r="F9" s="161"/>
      <c r="G9" s="62"/>
      <c r="H9" s="161"/>
      <c r="I9" s="17" t="s">
        <v>649</v>
      </c>
      <c r="J9" s="161"/>
      <c r="K9" s="161"/>
      <c r="L9" s="161"/>
      <c r="M9" s="17" t="s">
        <v>649</v>
      </c>
      <c r="N9" s="161"/>
      <c r="O9" s="161"/>
      <c r="P9" s="62"/>
    </row>
    <row r="10" spans="1:17" ht="30">
      <c r="A10" s="172">
        <v>42297</v>
      </c>
      <c r="B10" s="81" t="s">
        <v>14</v>
      </c>
      <c r="C10" s="52" t="s">
        <v>15</v>
      </c>
      <c r="D10" s="136">
        <v>0.42708333333333331</v>
      </c>
      <c r="E10" s="161"/>
      <c r="F10" s="17" t="s">
        <v>708</v>
      </c>
      <c r="G10" s="63" t="s">
        <v>712</v>
      </c>
      <c r="H10" s="17"/>
      <c r="I10" s="17" t="s">
        <v>649</v>
      </c>
      <c r="J10" s="161"/>
      <c r="K10" s="161"/>
      <c r="L10" s="17" t="s">
        <v>649</v>
      </c>
      <c r="M10" s="161"/>
      <c r="N10" s="17" t="s">
        <v>649</v>
      </c>
      <c r="O10" s="161"/>
      <c r="P10" s="62"/>
    </row>
    <row r="11" spans="1:17" s="153" customFormat="1" ht="30">
      <c r="A11" s="172"/>
      <c r="B11" s="81"/>
      <c r="C11" s="52"/>
      <c r="D11" s="136">
        <v>0.45902777777777781</v>
      </c>
      <c r="E11" s="161"/>
      <c r="F11" s="17" t="s">
        <v>713</v>
      </c>
      <c r="G11" s="63" t="s">
        <v>714</v>
      </c>
      <c r="H11" s="17"/>
      <c r="I11" s="17" t="s">
        <v>649</v>
      </c>
      <c r="J11" s="161"/>
      <c r="K11" s="161"/>
      <c r="L11" s="161"/>
      <c r="M11" s="161"/>
      <c r="N11" s="161"/>
      <c r="O11" s="17" t="s">
        <v>649</v>
      </c>
      <c r="P11" s="62"/>
    </row>
    <row r="12" spans="1:17" s="153" customFormat="1">
      <c r="A12" s="172"/>
      <c r="B12" s="81"/>
      <c r="C12" s="52"/>
      <c r="D12" s="136">
        <v>0.46180555555555558</v>
      </c>
      <c r="E12" s="161"/>
      <c r="F12" s="161"/>
      <c r="G12" s="63" t="s">
        <v>701</v>
      </c>
      <c r="H12" s="161"/>
      <c r="I12" s="17" t="s">
        <v>649</v>
      </c>
      <c r="J12" s="161"/>
      <c r="K12" s="161"/>
      <c r="L12" s="17" t="s">
        <v>649</v>
      </c>
      <c r="M12" s="161"/>
      <c r="N12" s="161"/>
      <c r="O12" s="17" t="s">
        <v>649</v>
      </c>
      <c r="P12" s="62"/>
    </row>
    <row r="13" spans="1:17">
      <c r="A13" s="172">
        <v>42297</v>
      </c>
      <c r="B13" s="81" t="s">
        <v>16</v>
      </c>
      <c r="C13" s="52" t="s">
        <v>17</v>
      </c>
      <c r="D13" s="136">
        <v>0.42152777777777778</v>
      </c>
      <c r="E13" s="17" t="s">
        <v>717</v>
      </c>
      <c r="F13" s="17" t="s">
        <v>716</v>
      </c>
      <c r="G13" s="62"/>
      <c r="H13" s="161"/>
      <c r="I13" s="161"/>
      <c r="J13" s="161"/>
      <c r="K13" s="161"/>
      <c r="L13" s="17" t="s">
        <v>649</v>
      </c>
      <c r="M13" s="161"/>
      <c r="N13" s="161"/>
      <c r="O13" s="17" t="s">
        <v>649</v>
      </c>
      <c r="P13" s="62"/>
    </row>
    <row r="14" spans="1:17" s="153" customFormat="1">
      <c r="A14" s="172"/>
      <c r="B14" s="81"/>
      <c r="C14" s="52"/>
      <c r="D14" s="136">
        <v>0.4236111111111111</v>
      </c>
      <c r="E14" s="17" t="s">
        <v>718</v>
      </c>
      <c r="F14" s="17" t="s">
        <v>708</v>
      </c>
      <c r="G14" s="62"/>
      <c r="H14" s="161"/>
      <c r="I14" s="17" t="s">
        <v>649</v>
      </c>
      <c r="J14" s="161"/>
      <c r="K14" s="161"/>
      <c r="L14" s="17" t="s">
        <v>649</v>
      </c>
      <c r="M14" s="161"/>
      <c r="N14" s="161"/>
      <c r="O14" s="161"/>
      <c r="P14" s="62"/>
    </row>
    <row r="15" spans="1:17" ht="30">
      <c r="A15" s="172">
        <v>42297</v>
      </c>
      <c r="B15" s="81" t="s">
        <v>160</v>
      </c>
      <c r="C15" s="52" t="s">
        <v>161</v>
      </c>
      <c r="D15" s="136">
        <v>0.375</v>
      </c>
      <c r="E15" s="17" t="s">
        <v>719</v>
      </c>
      <c r="F15" s="161"/>
      <c r="G15" s="63" t="s">
        <v>709</v>
      </c>
      <c r="H15" s="17" t="s">
        <v>649</v>
      </c>
      <c r="I15" s="161"/>
      <c r="J15" s="161"/>
      <c r="K15" s="161"/>
      <c r="L15" s="17" t="s">
        <v>649</v>
      </c>
      <c r="M15" s="161"/>
      <c r="N15" s="17" t="s">
        <v>649</v>
      </c>
      <c r="O15" s="161"/>
      <c r="P15" s="62"/>
    </row>
    <row r="16" spans="1:17" s="153" customFormat="1" ht="30">
      <c r="A16" s="172"/>
      <c r="B16" s="81"/>
      <c r="C16" s="52"/>
      <c r="D16" s="136">
        <v>0.44236111111111115</v>
      </c>
      <c r="E16" s="161"/>
      <c r="F16" s="17" t="s">
        <v>708</v>
      </c>
      <c r="G16" s="63" t="s">
        <v>709</v>
      </c>
      <c r="H16" s="17"/>
      <c r="I16" s="17" t="s">
        <v>649</v>
      </c>
      <c r="J16" s="161"/>
      <c r="K16" s="161"/>
      <c r="L16" s="17" t="s">
        <v>649</v>
      </c>
      <c r="M16" s="161"/>
      <c r="N16" s="161"/>
      <c r="O16" s="17" t="s">
        <v>649</v>
      </c>
      <c r="P16" s="62"/>
    </row>
    <row r="17" spans="1:16" s="153" customFormat="1" ht="30">
      <c r="A17" s="172"/>
      <c r="B17" s="81"/>
      <c r="C17" s="52"/>
      <c r="D17" s="136">
        <v>0.53472222222222221</v>
      </c>
      <c r="E17" s="17" t="s">
        <v>720</v>
      </c>
      <c r="F17" s="161"/>
      <c r="G17" s="63" t="s">
        <v>721</v>
      </c>
      <c r="H17" s="17"/>
      <c r="I17" s="17" t="s">
        <v>649</v>
      </c>
      <c r="J17" s="161"/>
      <c r="K17" s="161"/>
      <c r="L17" s="17" t="s">
        <v>649</v>
      </c>
      <c r="M17" s="161"/>
      <c r="N17" s="17" t="s">
        <v>649</v>
      </c>
      <c r="O17" s="161"/>
      <c r="P17" s="62"/>
    </row>
    <row r="18" spans="1:16" s="153" customFormat="1">
      <c r="A18" s="172"/>
      <c r="B18" s="81"/>
      <c r="C18" s="52"/>
      <c r="D18" s="136">
        <v>0.375</v>
      </c>
      <c r="E18" s="17" t="s">
        <v>722</v>
      </c>
      <c r="F18" s="161"/>
      <c r="G18" s="63" t="s">
        <v>701</v>
      </c>
      <c r="H18" s="17"/>
      <c r="I18" s="17" t="s">
        <v>649</v>
      </c>
      <c r="J18" s="161"/>
      <c r="K18" s="161"/>
      <c r="L18" s="161"/>
      <c r="M18" s="17" t="s">
        <v>649</v>
      </c>
      <c r="N18" s="161"/>
      <c r="O18" s="17" t="s">
        <v>649</v>
      </c>
      <c r="P18" s="62"/>
    </row>
    <row r="19" spans="1:16" s="153" customFormat="1">
      <c r="A19" s="172"/>
      <c r="B19" s="81"/>
      <c r="C19" s="52"/>
      <c r="D19" s="136">
        <v>0.43333333333333335</v>
      </c>
      <c r="E19" s="17" t="s">
        <v>723</v>
      </c>
      <c r="F19" s="161"/>
      <c r="G19" s="63" t="s">
        <v>701</v>
      </c>
      <c r="H19" s="17" t="s">
        <v>649</v>
      </c>
      <c r="I19" s="161"/>
      <c r="J19" s="161"/>
      <c r="K19" s="161"/>
      <c r="L19" s="161"/>
      <c r="M19" s="17" t="s">
        <v>649</v>
      </c>
      <c r="N19" s="161"/>
      <c r="O19" s="17" t="s">
        <v>649</v>
      </c>
      <c r="P19" s="62"/>
    </row>
    <row r="20" spans="1:16" s="153" customFormat="1" ht="30">
      <c r="A20" s="172"/>
      <c r="B20" s="81"/>
      <c r="C20" s="52"/>
      <c r="D20" s="136">
        <v>0.5</v>
      </c>
      <c r="E20" s="17" t="s">
        <v>722</v>
      </c>
      <c r="F20" s="161"/>
      <c r="G20" s="63" t="s">
        <v>721</v>
      </c>
      <c r="H20" s="17" t="s">
        <v>649</v>
      </c>
      <c r="I20" s="161"/>
      <c r="J20" s="161"/>
      <c r="K20" s="161"/>
      <c r="L20" s="161"/>
      <c r="M20" s="17" t="s">
        <v>649</v>
      </c>
      <c r="N20" s="161"/>
      <c r="O20" s="17" t="s">
        <v>649</v>
      </c>
      <c r="P20" s="62"/>
    </row>
    <row r="21" spans="1:16" ht="60">
      <c r="A21" s="172">
        <v>42297</v>
      </c>
      <c r="B21" s="81" t="s">
        <v>162</v>
      </c>
      <c r="C21" s="84" t="s">
        <v>163</v>
      </c>
      <c r="D21" s="136">
        <v>0.4548611111111111</v>
      </c>
      <c r="E21" s="17" t="s">
        <v>723</v>
      </c>
      <c r="F21" s="161"/>
      <c r="G21" s="63" t="s">
        <v>721</v>
      </c>
      <c r="H21" s="17"/>
      <c r="I21" s="161"/>
      <c r="J21" s="161"/>
      <c r="K21" s="161"/>
      <c r="L21" s="161"/>
      <c r="M21" s="17" t="s">
        <v>649</v>
      </c>
      <c r="N21" s="161"/>
      <c r="O21" s="161"/>
      <c r="P21" s="63" t="s">
        <v>725</v>
      </c>
    </row>
    <row r="22" spans="1:16" s="153" customFormat="1">
      <c r="A22" s="172"/>
      <c r="B22" s="81"/>
      <c r="C22" s="84"/>
      <c r="D22" s="136">
        <v>0.47291666666666665</v>
      </c>
      <c r="E22" s="17" t="s">
        <v>726</v>
      </c>
      <c r="F22" s="161"/>
      <c r="G22" s="63" t="s">
        <v>701</v>
      </c>
      <c r="H22" s="161"/>
      <c r="I22" s="17" t="s">
        <v>649</v>
      </c>
      <c r="J22" s="161"/>
      <c r="K22" s="161"/>
      <c r="L22" s="161"/>
      <c r="M22" s="17" t="s">
        <v>649</v>
      </c>
      <c r="N22" s="161"/>
      <c r="O22" s="17" t="s">
        <v>649</v>
      </c>
      <c r="P22" s="62"/>
    </row>
    <row r="23" spans="1:16" ht="30">
      <c r="A23" s="172">
        <v>42297</v>
      </c>
      <c r="B23" s="81" t="s">
        <v>165</v>
      </c>
      <c r="C23" s="84" t="s">
        <v>22</v>
      </c>
      <c r="D23" s="136">
        <v>0.41944444444444445</v>
      </c>
      <c r="E23" s="17" t="s">
        <v>729</v>
      </c>
      <c r="F23" s="161"/>
      <c r="G23" s="63" t="s">
        <v>714</v>
      </c>
      <c r="H23" s="17"/>
      <c r="I23" s="17" t="s">
        <v>649</v>
      </c>
      <c r="J23" s="161"/>
      <c r="K23" s="161"/>
      <c r="L23" s="17" t="s">
        <v>649</v>
      </c>
      <c r="M23" s="161"/>
      <c r="N23" s="17" t="s">
        <v>649</v>
      </c>
      <c r="O23" s="161"/>
      <c r="P23" s="62"/>
    </row>
    <row r="24" spans="1:16" s="153" customFormat="1">
      <c r="A24" s="172"/>
      <c r="B24" s="81"/>
      <c r="C24" s="84"/>
      <c r="D24" s="136">
        <v>0.44444444444444442</v>
      </c>
      <c r="E24" s="161"/>
      <c r="F24" s="161"/>
      <c r="G24" s="63" t="s">
        <v>701</v>
      </c>
      <c r="H24" s="17" t="s">
        <v>649</v>
      </c>
      <c r="I24" s="161"/>
      <c r="J24" s="161"/>
      <c r="K24" s="161"/>
      <c r="L24" s="17" t="s">
        <v>649</v>
      </c>
      <c r="M24" s="161"/>
      <c r="N24" s="161"/>
      <c r="O24" s="17" t="s">
        <v>649</v>
      </c>
      <c r="P24" s="62"/>
    </row>
    <row r="25" spans="1:16" s="153" customFormat="1">
      <c r="A25" s="172"/>
      <c r="B25" s="81"/>
      <c r="C25" s="84"/>
      <c r="D25" s="136">
        <v>0.44791666666666669</v>
      </c>
      <c r="E25" s="161"/>
      <c r="F25" s="161"/>
      <c r="G25" s="63" t="s">
        <v>701</v>
      </c>
      <c r="H25" s="161"/>
      <c r="I25" s="17" t="s">
        <v>649</v>
      </c>
      <c r="J25" s="161"/>
      <c r="K25" s="161"/>
      <c r="L25" s="17" t="s">
        <v>649</v>
      </c>
      <c r="M25" s="161"/>
      <c r="N25" s="161"/>
      <c r="O25" s="17" t="s">
        <v>649</v>
      </c>
      <c r="P25" s="62"/>
    </row>
    <row r="26" spans="1:16" s="153" customFormat="1">
      <c r="A26" s="172"/>
      <c r="B26" s="81"/>
      <c r="C26" s="84"/>
      <c r="D26" s="136">
        <v>0.47916666666666669</v>
      </c>
      <c r="E26" s="161"/>
      <c r="F26" s="161"/>
      <c r="G26" s="63" t="s">
        <v>701</v>
      </c>
      <c r="H26" s="161"/>
      <c r="I26" s="17" t="s">
        <v>649</v>
      </c>
      <c r="J26" s="161"/>
      <c r="K26" s="161"/>
      <c r="L26" s="161"/>
      <c r="M26" s="17" t="s">
        <v>649</v>
      </c>
      <c r="N26" s="161"/>
      <c r="O26" s="17" t="s">
        <v>649</v>
      </c>
      <c r="P26" s="62"/>
    </row>
    <row r="27" spans="1:16" ht="30">
      <c r="A27" s="172">
        <v>42297</v>
      </c>
      <c r="B27" s="81" t="s">
        <v>23</v>
      </c>
      <c r="C27" s="84" t="s">
        <v>24</v>
      </c>
      <c r="D27" s="136">
        <v>0.4375</v>
      </c>
      <c r="E27" s="161"/>
      <c r="F27" s="17" t="s">
        <v>708</v>
      </c>
      <c r="G27" s="63" t="s">
        <v>712</v>
      </c>
      <c r="H27" s="161"/>
      <c r="I27" s="17" t="s">
        <v>649</v>
      </c>
      <c r="J27" s="161"/>
      <c r="K27" s="161"/>
      <c r="L27" s="17" t="s">
        <v>649</v>
      </c>
      <c r="M27" s="161"/>
      <c r="N27" s="161"/>
      <c r="O27" s="17" t="s">
        <v>649</v>
      </c>
      <c r="P27" s="62"/>
    </row>
    <row r="28" spans="1:16" s="153" customFormat="1">
      <c r="A28" s="172"/>
      <c r="B28" s="81"/>
      <c r="C28" s="84"/>
      <c r="D28" s="136">
        <v>0.47916666666666669</v>
      </c>
      <c r="E28" s="161"/>
      <c r="F28" s="161"/>
      <c r="G28" s="63" t="s">
        <v>731</v>
      </c>
      <c r="H28" s="161"/>
      <c r="I28" s="17" t="s">
        <v>649</v>
      </c>
      <c r="J28" s="161"/>
      <c r="K28" s="161"/>
      <c r="L28" s="161"/>
      <c r="M28" s="17" t="s">
        <v>649</v>
      </c>
      <c r="N28" s="161"/>
      <c r="O28" s="17" t="s">
        <v>649</v>
      </c>
      <c r="P28" s="62"/>
    </row>
    <row r="29" spans="1:16" ht="30">
      <c r="A29" s="172">
        <v>42297</v>
      </c>
      <c r="B29" s="81" t="s">
        <v>278</v>
      </c>
      <c r="C29" s="84" t="s">
        <v>26</v>
      </c>
      <c r="D29" s="136">
        <v>0.40486111111111112</v>
      </c>
      <c r="E29" s="17" t="s">
        <v>719</v>
      </c>
      <c r="F29" s="17" t="s">
        <v>733</v>
      </c>
      <c r="G29" s="62"/>
      <c r="H29" s="161"/>
      <c r="I29" s="161"/>
      <c r="J29" s="161"/>
      <c r="K29" s="161"/>
      <c r="L29" s="17" t="s">
        <v>649</v>
      </c>
      <c r="M29" s="161"/>
      <c r="N29" s="17" t="s">
        <v>649</v>
      </c>
      <c r="O29" s="161"/>
      <c r="P29" s="60" t="s">
        <v>734</v>
      </c>
    </row>
    <row r="30" spans="1:16" s="153" customFormat="1" ht="30">
      <c r="A30" s="172"/>
      <c r="B30" s="81"/>
      <c r="C30" s="84"/>
      <c r="D30" s="136">
        <v>0.51597222222222217</v>
      </c>
      <c r="E30" s="161"/>
      <c r="F30" s="17" t="s">
        <v>708</v>
      </c>
      <c r="G30" s="63" t="s">
        <v>735</v>
      </c>
      <c r="H30" s="17"/>
      <c r="I30" s="17" t="s">
        <v>649</v>
      </c>
      <c r="J30" s="161"/>
      <c r="K30" s="161"/>
      <c r="L30" s="17" t="s">
        <v>649</v>
      </c>
      <c r="M30" s="161"/>
      <c r="N30" s="17" t="s">
        <v>649</v>
      </c>
      <c r="O30" s="161"/>
      <c r="P30" s="62"/>
    </row>
    <row r="31" spans="1:16" s="153" customFormat="1" ht="30">
      <c r="A31" s="172"/>
      <c r="B31" s="81"/>
      <c r="C31" s="84"/>
      <c r="D31" s="136">
        <v>0.52916666666666667</v>
      </c>
      <c r="E31" s="17" t="s">
        <v>711</v>
      </c>
      <c r="F31" s="161"/>
      <c r="G31" s="63" t="s">
        <v>736</v>
      </c>
      <c r="H31" s="17" t="s">
        <v>649</v>
      </c>
      <c r="I31" s="161"/>
      <c r="J31" s="161"/>
      <c r="K31" s="161"/>
      <c r="L31" s="161"/>
      <c r="M31" s="17" t="s">
        <v>649</v>
      </c>
      <c r="N31" s="161"/>
      <c r="O31" s="17" t="s">
        <v>649</v>
      </c>
      <c r="P31" s="62"/>
    </row>
    <row r="32" spans="1:16" s="153" customFormat="1" ht="45">
      <c r="A32" s="172"/>
      <c r="B32" s="81"/>
      <c r="C32" s="84"/>
      <c r="D32" s="136">
        <v>0.56597222222222221</v>
      </c>
      <c r="E32" s="17" t="s">
        <v>722</v>
      </c>
      <c r="F32" s="161"/>
      <c r="G32" s="63" t="s">
        <v>737</v>
      </c>
      <c r="H32" s="17" t="s">
        <v>649</v>
      </c>
      <c r="I32" s="161"/>
      <c r="J32" s="161"/>
      <c r="K32" s="161"/>
      <c r="L32" s="161"/>
      <c r="M32" s="17" t="s">
        <v>649</v>
      </c>
      <c r="N32" s="161"/>
      <c r="O32" s="17" t="s">
        <v>649</v>
      </c>
      <c r="P32" s="62"/>
    </row>
    <row r="33" spans="1:16">
      <c r="A33" s="172">
        <v>42297</v>
      </c>
      <c r="B33" s="81" t="s">
        <v>27</v>
      </c>
      <c r="C33" s="84" t="s">
        <v>28</v>
      </c>
      <c r="D33" s="136">
        <v>0.4284722222222222</v>
      </c>
      <c r="E33" s="17" t="s">
        <v>738</v>
      </c>
      <c r="F33" s="161"/>
      <c r="G33" s="62"/>
      <c r="H33" s="161"/>
      <c r="I33" s="17" t="s">
        <v>649</v>
      </c>
      <c r="J33" s="161"/>
      <c r="K33" s="161"/>
      <c r="L33" s="17" t="s">
        <v>649</v>
      </c>
      <c r="M33" s="161"/>
      <c r="N33" s="161"/>
      <c r="O33" s="17" t="s">
        <v>649</v>
      </c>
      <c r="P33" s="62"/>
    </row>
    <row r="34" spans="1:16" s="153" customFormat="1">
      <c r="A34" s="172"/>
      <c r="B34" s="81"/>
      <c r="C34" s="84"/>
      <c r="D34" s="136">
        <v>0.46458333333333335</v>
      </c>
      <c r="E34" s="17" t="s">
        <v>738</v>
      </c>
      <c r="F34" s="161"/>
      <c r="G34" s="62"/>
      <c r="H34" s="161"/>
      <c r="I34" s="17" t="s">
        <v>649</v>
      </c>
      <c r="J34" s="161"/>
      <c r="K34" s="161"/>
      <c r="L34" s="17" t="s">
        <v>649</v>
      </c>
      <c r="M34" s="161"/>
      <c r="N34" s="161"/>
      <c r="O34" s="17" t="s">
        <v>649</v>
      </c>
      <c r="P34" s="62"/>
    </row>
    <row r="35" spans="1:16" s="153" customFormat="1">
      <c r="A35" s="172"/>
      <c r="B35" s="81"/>
      <c r="C35" s="84"/>
      <c r="D35" s="136">
        <v>0.53749999999999998</v>
      </c>
      <c r="E35" s="17" t="s">
        <v>738</v>
      </c>
      <c r="F35" s="161"/>
      <c r="G35" s="62"/>
      <c r="H35" s="17" t="s">
        <v>649</v>
      </c>
      <c r="I35" s="161"/>
      <c r="J35" s="161"/>
      <c r="K35" s="161"/>
      <c r="L35" s="17" t="s">
        <v>649</v>
      </c>
      <c r="M35" s="161"/>
      <c r="N35" s="161"/>
      <c r="O35" s="17" t="s">
        <v>649</v>
      </c>
      <c r="P35" s="62"/>
    </row>
    <row r="36" spans="1:16" ht="30">
      <c r="A36" s="172">
        <v>42297</v>
      </c>
      <c r="B36" s="81" t="s">
        <v>29</v>
      </c>
      <c r="C36" s="84" t="s">
        <v>30</v>
      </c>
      <c r="D36" s="136">
        <v>0.46527777777777773</v>
      </c>
      <c r="E36" s="17" t="s">
        <v>739</v>
      </c>
      <c r="F36" s="161"/>
      <c r="G36" s="63" t="s">
        <v>712</v>
      </c>
      <c r="H36" s="161"/>
      <c r="I36" s="17" t="s">
        <v>649</v>
      </c>
      <c r="J36" s="161"/>
      <c r="K36" s="161"/>
      <c r="L36" s="17" t="s">
        <v>649</v>
      </c>
      <c r="M36" s="161"/>
      <c r="N36" s="161"/>
      <c r="O36" s="17" t="s">
        <v>649</v>
      </c>
      <c r="P36" s="62"/>
    </row>
    <row r="37" spans="1:16" s="153" customFormat="1">
      <c r="A37" s="172"/>
      <c r="B37" s="81"/>
      <c r="C37" s="84"/>
      <c r="D37" s="136">
        <v>0.5131944444444444</v>
      </c>
      <c r="E37" s="17" t="s">
        <v>740</v>
      </c>
      <c r="F37" s="161"/>
      <c r="G37" s="62"/>
      <c r="H37" s="17" t="s">
        <v>649</v>
      </c>
      <c r="I37" s="161"/>
      <c r="J37" s="161"/>
      <c r="K37" s="161"/>
      <c r="L37" s="17" t="s">
        <v>649</v>
      </c>
      <c r="M37" s="161"/>
      <c r="N37" s="161"/>
      <c r="O37" s="161"/>
      <c r="P37" s="62"/>
    </row>
    <row r="38" spans="1:16" s="153" customFormat="1">
      <c r="A38" s="172"/>
      <c r="B38" s="81"/>
      <c r="C38" s="84"/>
      <c r="D38" s="136">
        <v>0.40972222222222227</v>
      </c>
      <c r="E38" s="17" t="s">
        <v>711</v>
      </c>
      <c r="F38" s="161"/>
      <c r="G38" s="63" t="s">
        <v>741</v>
      </c>
      <c r="H38" s="17" t="s">
        <v>649</v>
      </c>
      <c r="I38" s="161"/>
      <c r="J38" s="161"/>
      <c r="K38" s="161"/>
      <c r="L38" s="161"/>
      <c r="M38" s="17" t="s">
        <v>649</v>
      </c>
      <c r="N38" s="161"/>
      <c r="O38" s="161"/>
      <c r="P38" s="62"/>
    </row>
    <row r="39" spans="1:16" s="153" customFormat="1">
      <c r="A39" s="172"/>
      <c r="B39" s="81"/>
      <c r="C39" s="84"/>
      <c r="D39" s="136">
        <v>0.46736111111111112</v>
      </c>
      <c r="E39" s="17" t="s">
        <v>742</v>
      </c>
      <c r="F39" s="161"/>
      <c r="G39" s="62"/>
      <c r="H39" s="161"/>
      <c r="I39" s="17" t="s">
        <v>649</v>
      </c>
      <c r="J39" s="161"/>
      <c r="K39" s="161"/>
      <c r="L39" s="161"/>
      <c r="M39" s="17" t="s">
        <v>649</v>
      </c>
      <c r="N39" s="161"/>
      <c r="O39" s="161"/>
      <c r="P39" s="63" t="s">
        <v>743</v>
      </c>
    </row>
    <row r="40" spans="1:16" s="153" customFormat="1">
      <c r="A40" s="172"/>
      <c r="B40" s="81"/>
      <c r="C40" s="84"/>
      <c r="D40" s="136">
        <v>0.47152777777777777</v>
      </c>
      <c r="E40" s="17" t="s">
        <v>723</v>
      </c>
      <c r="F40" s="161"/>
      <c r="G40" s="63" t="s">
        <v>701</v>
      </c>
      <c r="H40" s="161"/>
      <c r="I40" s="17" t="s">
        <v>649</v>
      </c>
      <c r="J40" s="161"/>
      <c r="K40" s="161"/>
      <c r="L40" s="161"/>
      <c r="M40" s="17" t="s">
        <v>649</v>
      </c>
      <c r="N40" s="161"/>
      <c r="O40" s="161"/>
      <c r="P40" s="62"/>
    </row>
    <row r="41" spans="1:16" s="153" customFormat="1">
      <c r="A41" s="172"/>
      <c r="B41" s="81"/>
      <c r="C41" s="84"/>
      <c r="D41" s="136">
        <v>0.51388888888888895</v>
      </c>
      <c r="E41" s="17" t="s">
        <v>744</v>
      </c>
      <c r="F41" s="161"/>
      <c r="G41" s="63" t="s">
        <v>701</v>
      </c>
      <c r="H41" s="161"/>
      <c r="I41" s="17" t="s">
        <v>649</v>
      </c>
      <c r="J41" s="161"/>
      <c r="K41" s="161"/>
      <c r="L41" s="161"/>
      <c r="M41" s="17" t="s">
        <v>649</v>
      </c>
      <c r="N41" s="161"/>
      <c r="O41" s="161"/>
      <c r="P41" s="63" t="s">
        <v>745</v>
      </c>
    </row>
    <row r="42" spans="1:16">
      <c r="A42" s="172">
        <v>42297</v>
      </c>
      <c r="B42" s="81" t="s">
        <v>31</v>
      </c>
      <c r="C42" s="84" t="s">
        <v>32</v>
      </c>
      <c r="D42" s="136">
        <v>0.49027777777777781</v>
      </c>
      <c r="E42" s="17" t="s">
        <v>746</v>
      </c>
      <c r="F42" s="161"/>
      <c r="G42" s="63" t="s">
        <v>747</v>
      </c>
      <c r="H42" s="161"/>
      <c r="I42" s="17" t="s">
        <v>649</v>
      </c>
      <c r="J42" s="161"/>
      <c r="K42" s="161"/>
      <c r="L42" s="17" t="s">
        <v>649</v>
      </c>
      <c r="M42" s="161"/>
      <c r="N42" s="161"/>
      <c r="O42" s="161"/>
      <c r="P42" s="62"/>
    </row>
    <row r="43" spans="1:16" s="153" customFormat="1" ht="30">
      <c r="A43" s="172"/>
      <c r="B43" s="81"/>
      <c r="C43" s="84"/>
      <c r="D43" s="136">
        <v>0.52500000000000002</v>
      </c>
      <c r="E43" s="17" t="s">
        <v>719</v>
      </c>
      <c r="F43" s="161"/>
      <c r="G43" s="63" t="s">
        <v>721</v>
      </c>
      <c r="H43" s="17" t="s">
        <v>649</v>
      </c>
      <c r="I43" s="161"/>
      <c r="J43" s="161"/>
      <c r="K43" s="161"/>
      <c r="L43" s="17" t="s">
        <v>649</v>
      </c>
      <c r="M43" s="161"/>
      <c r="N43" s="161"/>
      <c r="O43" s="161"/>
      <c r="P43" s="62"/>
    </row>
    <row r="44" spans="1:16">
      <c r="A44" s="172">
        <v>42297</v>
      </c>
      <c r="B44" s="81" t="s">
        <v>166</v>
      </c>
      <c r="C44" s="84" t="s">
        <v>33</v>
      </c>
      <c r="D44" s="136">
        <v>0.45833333333333331</v>
      </c>
      <c r="E44" s="161"/>
      <c r="F44" s="17" t="s">
        <v>748</v>
      </c>
      <c r="G44" s="63" t="s">
        <v>701</v>
      </c>
      <c r="H44" s="161"/>
      <c r="I44" s="161"/>
      <c r="J44" s="161"/>
      <c r="K44" s="161"/>
      <c r="L44" s="17" t="s">
        <v>649</v>
      </c>
      <c r="M44" s="161"/>
      <c r="N44" s="161"/>
      <c r="O44" s="161"/>
      <c r="P44" s="63" t="s">
        <v>749</v>
      </c>
    </row>
    <row r="45" spans="1:16" s="153" customFormat="1">
      <c r="A45" s="172"/>
      <c r="B45" s="81"/>
      <c r="C45" s="84"/>
      <c r="D45" s="136">
        <v>0.45833333333333331</v>
      </c>
      <c r="E45" s="161"/>
      <c r="F45" s="17" t="s">
        <v>750</v>
      </c>
      <c r="G45" s="63" t="s">
        <v>701</v>
      </c>
      <c r="H45" s="161"/>
      <c r="I45" s="161"/>
      <c r="J45" s="161"/>
      <c r="K45" s="161"/>
      <c r="L45" s="17" t="s">
        <v>649</v>
      </c>
      <c r="M45" s="161"/>
      <c r="N45" s="161"/>
      <c r="O45" s="161"/>
      <c r="P45" s="63" t="s">
        <v>749</v>
      </c>
    </row>
    <row r="46" spans="1:16" s="153" customFormat="1">
      <c r="A46" s="172"/>
      <c r="B46" s="81"/>
      <c r="C46" s="84"/>
      <c r="D46" s="136">
        <v>0.5</v>
      </c>
      <c r="E46" s="17" t="s">
        <v>751</v>
      </c>
      <c r="F46" s="161"/>
      <c r="G46" s="63" t="s">
        <v>752</v>
      </c>
      <c r="H46" s="161"/>
      <c r="I46" s="17" t="s">
        <v>649</v>
      </c>
      <c r="J46" s="161"/>
      <c r="K46" s="161"/>
      <c r="L46" s="17" t="s">
        <v>649</v>
      </c>
      <c r="M46" s="17"/>
      <c r="N46" s="161"/>
      <c r="O46" s="17" t="s">
        <v>649</v>
      </c>
      <c r="P46" s="62"/>
    </row>
    <row r="47" spans="1:16" s="153" customFormat="1">
      <c r="A47" s="172"/>
      <c r="B47" s="81"/>
      <c r="C47" s="84"/>
      <c r="D47" s="136">
        <v>0.47916666666666669</v>
      </c>
      <c r="E47" s="17" t="s">
        <v>711</v>
      </c>
      <c r="F47" s="161"/>
      <c r="G47" s="63" t="s">
        <v>752</v>
      </c>
      <c r="H47" s="161"/>
      <c r="I47" s="17" t="s">
        <v>649</v>
      </c>
      <c r="J47" s="161"/>
      <c r="K47" s="161"/>
      <c r="L47" s="161"/>
      <c r="M47" s="17" t="s">
        <v>649</v>
      </c>
      <c r="N47" s="161"/>
      <c r="O47" s="161"/>
      <c r="P47" s="62"/>
    </row>
    <row r="48" spans="1:16" s="153" customFormat="1">
      <c r="A48" s="172"/>
      <c r="B48" s="81"/>
      <c r="C48" s="84"/>
      <c r="D48" s="136">
        <v>0.4826388888888889</v>
      </c>
      <c r="E48" s="17" t="s">
        <v>753</v>
      </c>
      <c r="F48" s="161"/>
      <c r="G48" s="63" t="s">
        <v>747</v>
      </c>
      <c r="H48" s="161"/>
      <c r="I48" s="17" t="s">
        <v>649</v>
      </c>
      <c r="J48" s="161"/>
      <c r="K48" s="161"/>
      <c r="L48" s="161"/>
      <c r="M48" s="17" t="s">
        <v>649</v>
      </c>
      <c r="N48" s="161"/>
      <c r="O48" s="161"/>
      <c r="P48" s="62"/>
    </row>
    <row r="49" spans="1:16">
      <c r="A49" s="172">
        <v>42297</v>
      </c>
      <c r="B49" s="81" t="s">
        <v>167</v>
      </c>
      <c r="C49" s="84" t="s">
        <v>33</v>
      </c>
      <c r="D49" s="136">
        <v>0.5</v>
      </c>
      <c r="E49" s="17" t="s">
        <v>719</v>
      </c>
      <c r="F49" s="161"/>
      <c r="G49" s="63" t="s">
        <v>755</v>
      </c>
      <c r="H49" s="161"/>
      <c r="I49" s="17" t="s">
        <v>649</v>
      </c>
      <c r="J49" s="161"/>
      <c r="K49" s="161"/>
      <c r="L49" s="17" t="s">
        <v>649</v>
      </c>
      <c r="M49" s="161"/>
      <c r="N49" s="17" t="s">
        <v>649</v>
      </c>
      <c r="O49" s="161"/>
      <c r="P49" s="62"/>
    </row>
    <row r="50" spans="1:16" s="153" customFormat="1">
      <c r="A50" s="172"/>
      <c r="B50" s="81"/>
      <c r="C50" s="84"/>
      <c r="D50" s="136">
        <v>0.51250000000000007</v>
      </c>
      <c r="E50" s="17" t="s">
        <v>719</v>
      </c>
      <c r="F50" s="161"/>
      <c r="G50" s="63" t="s">
        <v>756</v>
      </c>
      <c r="H50" s="17" t="s">
        <v>649</v>
      </c>
      <c r="I50" s="161"/>
      <c r="J50" s="161"/>
      <c r="K50" s="161"/>
      <c r="L50" s="17" t="s">
        <v>649</v>
      </c>
      <c r="M50" s="161"/>
      <c r="N50" s="17" t="s">
        <v>649</v>
      </c>
      <c r="O50" s="161"/>
      <c r="P50" s="62"/>
    </row>
    <row r="51" spans="1:16">
      <c r="A51" s="172">
        <v>42297</v>
      </c>
      <c r="B51" s="81" t="s">
        <v>34</v>
      </c>
      <c r="C51" s="84" t="s">
        <v>35</v>
      </c>
      <c r="D51" s="136">
        <v>0.3833333333333333</v>
      </c>
      <c r="E51" s="161"/>
      <c r="F51" s="17" t="s">
        <v>758</v>
      </c>
      <c r="G51" s="63" t="s">
        <v>755</v>
      </c>
      <c r="H51" s="161"/>
      <c r="I51" s="17" t="s">
        <v>649</v>
      </c>
      <c r="J51" s="161"/>
      <c r="K51" s="161"/>
      <c r="L51" s="17" t="s">
        <v>649</v>
      </c>
      <c r="M51" s="161"/>
      <c r="N51" s="161"/>
      <c r="O51" s="17" t="s">
        <v>649</v>
      </c>
      <c r="P51" s="62"/>
    </row>
    <row r="52" spans="1:16" s="153" customFormat="1">
      <c r="A52" s="172"/>
      <c r="B52" s="81"/>
      <c r="C52" s="84"/>
      <c r="D52" s="136">
        <v>0.3833333333333333</v>
      </c>
      <c r="E52" s="161"/>
      <c r="F52" s="17" t="s">
        <v>759</v>
      </c>
      <c r="G52" s="63" t="s">
        <v>701</v>
      </c>
      <c r="H52" s="161"/>
      <c r="I52" s="17" t="s">
        <v>649</v>
      </c>
      <c r="J52" s="161"/>
      <c r="K52" s="161"/>
      <c r="L52" s="17" t="s">
        <v>649</v>
      </c>
      <c r="M52" s="161"/>
      <c r="N52" s="161"/>
      <c r="O52" s="17" t="s">
        <v>649</v>
      </c>
      <c r="P52" s="62"/>
    </row>
    <row r="53" spans="1:16" s="153" customFormat="1">
      <c r="A53" s="172"/>
      <c r="B53" s="81"/>
      <c r="C53" s="84"/>
      <c r="D53" s="136">
        <v>0.47916666666666669</v>
      </c>
      <c r="E53" s="161"/>
      <c r="F53" s="161"/>
      <c r="G53" s="63" t="s">
        <v>747</v>
      </c>
      <c r="H53" s="161"/>
      <c r="I53" s="17" t="s">
        <v>649</v>
      </c>
      <c r="J53" s="161"/>
      <c r="K53" s="161"/>
      <c r="L53" s="17" t="s">
        <v>649</v>
      </c>
      <c r="M53" s="161"/>
      <c r="N53" s="161"/>
      <c r="O53" s="17" t="s">
        <v>649</v>
      </c>
      <c r="P53" s="62"/>
    </row>
    <row r="54" spans="1:16" s="153" customFormat="1">
      <c r="A54" s="172"/>
      <c r="B54" s="81"/>
      <c r="C54" s="84"/>
      <c r="D54" s="136">
        <v>0.48958333333333331</v>
      </c>
      <c r="E54" s="161"/>
      <c r="F54" s="17" t="s">
        <v>708</v>
      </c>
      <c r="G54" s="63" t="s">
        <v>755</v>
      </c>
      <c r="H54" s="161"/>
      <c r="I54" s="17" t="s">
        <v>649</v>
      </c>
      <c r="J54" s="161"/>
      <c r="K54" s="161"/>
      <c r="L54" s="17" t="s">
        <v>649</v>
      </c>
      <c r="M54" s="161"/>
      <c r="N54" s="161"/>
      <c r="O54" s="17" t="s">
        <v>649</v>
      </c>
      <c r="P54" s="62"/>
    </row>
    <row r="55" spans="1:16" s="153" customFormat="1">
      <c r="A55" s="172"/>
      <c r="B55" s="81"/>
      <c r="C55" s="84"/>
      <c r="D55" s="136">
        <v>0.51388888888888895</v>
      </c>
      <c r="E55" s="161"/>
      <c r="F55" s="17" t="s">
        <v>760</v>
      </c>
      <c r="G55" s="63" t="s">
        <v>752</v>
      </c>
      <c r="H55" s="17" t="s">
        <v>649</v>
      </c>
      <c r="I55" s="161"/>
      <c r="J55" s="161"/>
      <c r="K55" s="161"/>
      <c r="L55" s="17" t="s">
        <v>649</v>
      </c>
      <c r="M55" s="161"/>
      <c r="N55" s="161"/>
      <c r="O55" s="17" t="s">
        <v>649</v>
      </c>
      <c r="P55" s="62"/>
    </row>
    <row r="56" spans="1:16" s="153" customFormat="1">
      <c r="A56" s="172"/>
      <c r="B56" s="81"/>
      <c r="C56" s="84"/>
      <c r="D56" s="136">
        <v>0.51736111111111105</v>
      </c>
      <c r="E56" s="161"/>
      <c r="F56" s="17" t="s">
        <v>761</v>
      </c>
      <c r="G56" s="63" t="s">
        <v>701</v>
      </c>
      <c r="H56" s="17" t="s">
        <v>649</v>
      </c>
      <c r="I56" s="161"/>
      <c r="J56" s="161"/>
      <c r="K56" s="161"/>
      <c r="L56" s="161"/>
      <c r="M56" s="17" t="s">
        <v>649</v>
      </c>
      <c r="N56" s="161"/>
      <c r="O56" s="161"/>
      <c r="P56" s="62"/>
    </row>
    <row r="57" spans="1:16" ht="30">
      <c r="A57" s="172">
        <v>42297</v>
      </c>
      <c r="B57" s="81" t="s">
        <v>168</v>
      </c>
      <c r="C57" s="52" t="s">
        <v>44</v>
      </c>
      <c r="D57" s="136">
        <v>0.38819444444444445</v>
      </c>
      <c r="E57" s="17" t="s">
        <v>719</v>
      </c>
      <c r="F57" s="161"/>
      <c r="G57" s="63" t="s">
        <v>762</v>
      </c>
      <c r="H57" s="161"/>
      <c r="I57" s="17" t="s">
        <v>649</v>
      </c>
      <c r="J57" s="161"/>
      <c r="K57" s="161"/>
      <c r="L57" s="17" t="s">
        <v>649</v>
      </c>
      <c r="M57" s="161"/>
      <c r="N57" s="17" t="s">
        <v>649</v>
      </c>
      <c r="O57" s="161"/>
      <c r="P57" s="62"/>
    </row>
    <row r="58" spans="1:16" s="153" customFormat="1" ht="30">
      <c r="A58" s="172"/>
      <c r="B58" s="81"/>
      <c r="C58" s="52"/>
      <c r="D58" s="136">
        <v>0.40208333333333335</v>
      </c>
      <c r="E58" s="17" t="s">
        <v>763</v>
      </c>
      <c r="F58" s="161"/>
      <c r="G58" s="63" t="s">
        <v>764</v>
      </c>
      <c r="H58" s="17" t="s">
        <v>649</v>
      </c>
      <c r="I58" s="161"/>
      <c r="J58" s="161"/>
      <c r="K58" s="161"/>
      <c r="L58" s="17" t="s">
        <v>649</v>
      </c>
      <c r="M58" s="161"/>
      <c r="N58" s="17" t="s">
        <v>649</v>
      </c>
      <c r="O58" s="161"/>
      <c r="P58" s="62"/>
    </row>
    <row r="59" spans="1:16" s="153" customFormat="1">
      <c r="A59" s="172"/>
      <c r="B59" s="81"/>
      <c r="C59" s="52"/>
      <c r="D59" s="136">
        <v>0.44444444444444442</v>
      </c>
      <c r="E59" s="17" t="s">
        <v>719</v>
      </c>
      <c r="F59" s="161"/>
      <c r="G59" s="63" t="s">
        <v>765</v>
      </c>
      <c r="H59" s="161"/>
      <c r="I59" s="17" t="s">
        <v>649</v>
      </c>
      <c r="J59" s="161"/>
      <c r="K59" s="161"/>
      <c r="L59" s="17" t="s">
        <v>649</v>
      </c>
      <c r="M59" s="161"/>
      <c r="N59" s="17" t="s">
        <v>649</v>
      </c>
      <c r="O59" s="161"/>
      <c r="P59" s="62"/>
    </row>
    <row r="60" spans="1:16" s="153" customFormat="1">
      <c r="A60" s="172"/>
      <c r="B60" s="81"/>
      <c r="C60" s="52"/>
      <c r="D60" s="136">
        <v>0.44513888888888892</v>
      </c>
      <c r="E60" s="17" t="s">
        <v>742</v>
      </c>
      <c r="F60" s="161"/>
      <c r="G60" s="63" t="s">
        <v>766</v>
      </c>
      <c r="H60" s="161"/>
      <c r="I60" s="161"/>
      <c r="J60" s="161"/>
      <c r="K60" s="161"/>
      <c r="L60" s="161"/>
      <c r="M60" s="17" t="s">
        <v>649</v>
      </c>
      <c r="N60" s="161"/>
      <c r="O60" s="161"/>
      <c r="P60" s="62"/>
    </row>
    <row r="61" spans="1:16" s="153" customFormat="1">
      <c r="A61" s="172"/>
      <c r="B61" s="81"/>
      <c r="C61" s="52"/>
      <c r="D61" s="136">
        <v>0.50902777777777775</v>
      </c>
      <c r="E61" s="17" t="s">
        <v>742</v>
      </c>
      <c r="F61" s="161"/>
      <c r="G61" s="63" t="s">
        <v>701</v>
      </c>
      <c r="H61" s="161"/>
      <c r="I61" s="17" t="s">
        <v>649</v>
      </c>
      <c r="J61" s="161"/>
      <c r="K61" s="161"/>
      <c r="L61" s="161"/>
      <c r="M61" s="17" t="s">
        <v>649</v>
      </c>
      <c r="N61" s="161"/>
      <c r="O61" s="17" t="s">
        <v>649</v>
      </c>
      <c r="P61" s="62"/>
    </row>
    <row r="62" spans="1:16">
      <c r="A62" s="172">
        <v>42297</v>
      </c>
      <c r="B62" s="81" t="s">
        <v>169</v>
      </c>
      <c r="C62" s="52" t="s">
        <v>44</v>
      </c>
      <c r="D62" s="136">
        <v>0.39583333333333331</v>
      </c>
      <c r="E62" s="17" t="s">
        <v>719</v>
      </c>
      <c r="F62" s="161"/>
      <c r="G62" s="63" t="s">
        <v>768</v>
      </c>
      <c r="H62" s="17" t="s">
        <v>649</v>
      </c>
      <c r="I62" s="161"/>
      <c r="J62" s="161"/>
      <c r="K62" s="161"/>
      <c r="L62" s="17" t="s">
        <v>649</v>
      </c>
      <c r="M62" s="161"/>
      <c r="N62" s="161"/>
      <c r="O62" s="161"/>
      <c r="P62" s="62"/>
    </row>
    <row r="63" spans="1:16" s="153" customFormat="1">
      <c r="A63" s="172"/>
      <c r="B63" s="81"/>
      <c r="C63" s="52"/>
      <c r="D63" s="136">
        <v>0.39583333333333331</v>
      </c>
      <c r="E63" s="17" t="s">
        <v>769</v>
      </c>
      <c r="F63" s="161"/>
      <c r="G63" s="63" t="s">
        <v>752</v>
      </c>
      <c r="H63" s="17" t="s">
        <v>649</v>
      </c>
      <c r="I63" s="161"/>
      <c r="J63" s="161"/>
      <c r="K63" s="161"/>
      <c r="L63" s="17" t="s">
        <v>649</v>
      </c>
      <c r="M63" s="161"/>
      <c r="N63" s="161"/>
      <c r="O63" s="161"/>
      <c r="P63" s="62"/>
    </row>
    <row r="64" spans="1:16" s="153" customFormat="1">
      <c r="A64" s="172"/>
      <c r="B64" s="81"/>
      <c r="C64" s="52"/>
      <c r="D64" s="136">
        <v>0.40625</v>
      </c>
      <c r="E64" s="17" t="s">
        <v>770</v>
      </c>
      <c r="F64" s="161"/>
      <c r="G64" s="63" t="s">
        <v>701</v>
      </c>
      <c r="H64" s="17" t="s">
        <v>649</v>
      </c>
      <c r="I64" s="161"/>
      <c r="J64" s="161"/>
      <c r="K64" s="161"/>
      <c r="L64" s="17" t="s">
        <v>649</v>
      </c>
      <c r="M64" s="161"/>
      <c r="N64" s="161"/>
      <c r="O64" s="17" t="s">
        <v>649</v>
      </c>
      <c r="P64" s="62"/>
    </row>
    <row r="65" spans="1:16" s="153" customFormat="1">
      <c r="A65" s="172"/>
      <c r="B65" s="81"/>
      <c r="C65" s="52"/>
      <c r="D65" s="136">
        <v>0.45833333333333331</v>
      </c>
      <c r="E65" s="17" t="s">
        <v>769</v>
      </c>
      <c r="F65" s="161"/>
      <c r="G65" s="63" t="s">
        <v>752</v>
      </c>
      <c r="H65" s="17" t="s">
        <v>649</v>
      </c>
      <c r="I65" s="161"/>
      <c r="J65" s="161"/>
      <c r="K65" s="161"/>
      <c r="L65" s="17" t="s">
        <v>649</v>
      </c>
      <c r="M65" s="161"/>
      <c r="N65" s="161"/>
      <c r="O65" s="161"/>
      <c r="P65" s="62"/>
    </row>
    <row r="66" spans="1:16" s="153" customFormat="1">
      <c r="A66" s="172"/>
      <c r="B66" s="81"/>
      <c r="C66" s="52"/>
      <c r="D66" s="136">
        <v>0.45833333333333331</v>
      </c>
      <c r="E66" s="17" t="s">
        <v>722</v>
      </c>
      <c r="F66" s="161"/>
      <c r="G66" s="63" t="s">
        <v>701</v>
      </c>
      <c r="H66" s="161"/>
      <c r="I66" s="17" t="s">
        <v>649</v>
      </c>
      <c r="J66" s="161"/>
      <c r="K66" s="161"/>
      <c r="L66" s="161"/>
      <c r="M66" s="161" t="s">
        <v>649</v>
      </c>
      <c r="N66" s="161"/>
      <c r="O66" s="161"/>
      <c r="P66" s="62"/>
    </row>
    <row r="67" spans="1:16" s="153" customFormat="1">
      <c r="A67" s="172"/>
      <c r="B67" s="81"/>
      <c r="C67" s="52"/>
      <c r="D67" s="136">
        <v>0.52083333333333337</v>
      </c>
      <c r="E67" s="17" t="s">
        <v>711</v>
      </c>
      <c r="F67" s="161"/>
      <c r="G67" s="63" t="s">
        <v>701</v>
      </c>
      <c r="H67" s="161"/>
      <c r="I67" s="17" t="s">
        <v>649</v>
      </c>
      <c r="J67" s="161"/>
      <c r="K67" s="161"/>
      <c r="L67" s="161"/>
      <c r="M67" s="17" t="s">
        <v>649</v>
      </c>
      <c r="N67" s="161"/>
      <c r="O67" s="17" t="s">
        <v>649</v>
      </c>
      <c r="P67" s="62"/>
    </row>
    <row r="68" spans="1:16">
      <c r="A68" s="172">
        <v>42297</v>
      </c>
      <c r="B68" s="81" t="s">
        <v>49</v>
      </c>
      <c r="C68" s="52" t="s">
        <v>50</v>
      </c>
      <c r="D68" s="136">
        <v>0.52083333333333337</v>
      </c>
      <c r="E68" s="17" t="s">
        <v>719</v>
      </c>
      <c r="F68" s="161"/>
      <c r="G68" s="62"/>
      <c r="H68" s="17" t="s">
        <v>649</v>
      </c>
      <c r="I68" s="161"/>
      <c r="J68" s="161"/>
      <c r="K68" s="161"/>
      <c r="L68" s="17" t="s">
        <v>649</v>
      </c>
      <c r="M68" s="161"/>
      <c r="N68" s="17" t="s">
        <v>649</v>
      </c>
      <c r="O68" s="161"/>
      <c r="P68" s="62"/>
    </row>
    <row r="69" spans="1:16">
      <c r="A69" s="172">
        <v>42297</v>
      </c>
      <c r="B69" s="81" t="s">
        <v>51</v>
      </c>
      <c r="C69" s="52" t="s">
        <v>52</v>
      </c>
      <c r="D69" s="136">
        <v>0.47569444444444442</v>
      </c>
      <c r="E69" s="17" t="s">
        <v>774</v>
      </c>
      <c r="F69" s="161"/>
      <c r="G69" s="63" t="s">
        <v>701</v>
      </c>
      <c r="H69" s="17" t="s">
        <v>649</v>
      </c>
      <c r="I69" s="161"/>
      <c r="J69" s="161"/>
      <c r="K69" s="161"/>
      <c r="L69" s="17" t="s">
        <v>649</v>
      </c>
      <c r="M69" s="161"/>
      <c r="N69" s="17" t="s">
        <v>649</v>
      </c>
      <c r="O69" s="161"/>
      <c r="P69" s="62"/>
    </row>
    <row r="70" spans="1:16" s="153" customFormat="1" ht="30">
      <c r="A70" s="172"/>
      <c r="B70" s="81"/>
      <c r="C70" s="52"/>
      <c r="D70" s="136">
        <v>0.47847222222222219</v>
      </c>
      <c r="E70" s="17" t="s">
        <v>775</v>
      </c>
      <c r="F70" s="161"/>
      <c r="G70" s="63" t="s">
        <v>721</v>
      </c>
      <c r="H70" s="17"/>
      <c r="I70" s="17" t="s">
        <v>649</v>
      </c>
      <c r="J70" s="161"/>
      <c r="K70" s="161"/>
      <c r="L70" s="17" t="s">
        <v>649</v>
      </c>
      <c r="M70" s="161"/>
      <c r="N70" s="17" t="s">
        <v>649</v>
      </c>
      <c r="O70" s="161"/>
      <c r="P70" s="62"/>
    </row>
    <row r="71" spans="1:16" s="153" customFormat="1">
      <c r="A71" s="172"/>
      <c r="B71" s="81"/>
      <c r="C71" s="52"/>
      <c r="D71" s="136">
        <v>0.52083333333333337</v>
      </c>
      <c r="E71" s="17" t="s">
        <v>751</v>
      </c>
      <c r="F71" s="161"/>
      <c r="G71" s="63" t="s">
        <v>776</v>
      </c>
      <c r="H71" s="17" t="s">
        <v>649</v>
      </c>
      <c r="I71" s="161"/>
      <c r="J71" s="161"/>
      <c r="K71" s="161"/>
      <c r="L71" s="17" t="s">
        <v>649</v>
      </c>
      <c r="M71" s="161"/>
      <c r="N71" s="17" t="s">
        <v>649</v>
      </c>
      <c r="O71" s="161"/>
      <c r="P71" s="62"/>
    </row>
    <row r="72" spans="1:16" s="153" customFormat="1">
      <c r="A72" s="172"/>
      <c r="B72" s="81"/>
      <c r="C72" s="52"/>
      <c r="D72" s="136">
        <v>0.44791666666666669</v>
      </c>
      <c r="E72" s="17" t="s">
        <v>777</v>
      </c>
      <c r="F72" s="161"/>
      <c r="G72" s="63" t="s">
        <v>701</v>
      </c>
      <c r="H72" s="17" t="s">
        <v>649</v>
      </c>
      <c r="I72" s="161"/>
      <c r="J72" s="161"/>
      <c r="K72" s="161"/>
      <c r="L72" s="161"/>
      <c r="M72" s="17" t="s">
        <v>649</v>
      </c>
      <c r="N72" s="161"/>
      <c r="O72" s="17" t="s">
        <v>649</v>
      </c>
      <c r="P72" s="62"/>
    </row>
    <row r="73" spans="1:16" ht="30">
      <c r="A73" s="172">
        <v>42297</v>
      </c>
      <c r="B73" s="81" t="s">
        <v>53</v>
      </c>
      <c r="C73" s="52" t="s">
        <v>54</v>
      </c>
      <c r="D73" s="136">
        <v>0.41666666666666669</v>
      </c>
      <c r="E73" s="17" t="s">
        <v>719</v>
      </c>
      <c r="F73" s="17" t="s">
        <v>779</v>
      </c>
      <c r="G73" s="63" t="s">
        <v>780</v>
      </c>
      <c r="H73" s="17" t="s">
        <v>649</v>
      </c>
      <c r="I73" s="161"/>
      <c r="J73" s="161"/>
      <c r="K73" s="161"/>
      <c r="L73" s="17" t="s">
        <v>649</v>
      </c>
      <c r="M73" s="161"/>
      <c r="N73" s="17" t="s">
        <v>649</v>
      </c>
      <c r="O73" s="161"/>
      <c r="P73" s="62"/>
    </row>
    <row r="74" spans="1:16" s="153" customFormat="1" ht="30">
      <c r="A74" s="172"/>
      <c r="B74" s="81"/>
      <c r="C74" s="52"/>
      <c r="D74" s="136">
        <v>0.47013888888888888</v>
      </c>
      <c r="E74" s="17" t="s">
        <v>781</v>
      </c>
      <c r="F74" s="161"/>
      <c r="G74" s="63" t="s">
        <v>782</v>
      </c>
      <c r="H74" s="17" t="s">
        <v>649</v>
      </c>
      <c r="I74" s="161"/>
      <c r="J74" s="161"/>
      <c r="K74" s="161"/>
      <c r="L74" s="17" t="s">
        <v>649</v>
      </c>
      <c r="M74" s="161"/>
      <c r="N74" s="161"/>
      <c r="O74" s="161"/>
      <c r="P74" s="62"/>
    </row>
    <row r="75" spans="1:16" s="153" customFormat="1" ht="30">
      <c r="A75" s="172"/>
      <c r="B75" s="81"/>
      <c r="C75" s="52"/>
      <c r="D75" s="136">
        <v>0.47638888888888892</v>
      </c>
      <c r="E75" s="17" t="s">
        <v>775</v>
      </c>
      <c r="F75" s="161"/>
      <c r="G75" s="63" t="s">
        <v>736</v>
      </c>
      <c r="H75" s="17" t="s">
        <v>649</v>
      </c>
      <c r="I75" s="161"/>
      <c r="J75" s="161"/>
      <c r="K75" s="161"/>
      <c r="L75" s="17" t="s">
        <v>649</v>
      </c>
      <c r="M75" s="161"/>
      <c r="N75" s="161"/>
      <c r="O75" s="161"/>
      <c r="P75" s="62"/>
    </row>
    <row r="76" spans="1:16" s="153" customFormat="1">
      <c r="A76" s="172"/>
      <c r="B76" s="81"/>
      <c r="C76" s="52"/>
      <c r="D76" s="136">
        <v>0.52777777777777779</v>
      </c>
      <c r="E76" s="17" t="s">
        <v>739</v>
      </c>
      <c r="F76" s="161"/>
      <c r="G76" s="63" t="s">
        <v>747</v>
      </c>
      <c r="H76" s="161"/>
      <c r="I76" s="17" t="s">
        <v>649</v>
      </c>
      <c r="J76" s="161"/>
      <c r="K76" s="161"/>
      <c r="L76" s="17" t="s">
        <v>649</v>
      </c>
      <c r="M76" s="161"/>
      <c r="N76" s="161"/>
      <c r="O76" s="17" t="s">
        <v>649</v>
      </c>
      <c r="P76" s="62"/>
    </row>
    <row r="77" spans="1:16" s="153" customFormat="1">
      <c r="A77" s="172"/>
      <c r="B77" s="81"/>
      <c r="C77" s="52"/>
      <c r="D77" s="136">
        <v>0.47569444444444442</v>
      </c>
      <c r="E77" s="17" t="s">
        <v>742</v>
      </c>
      <c r="F77" s="161"/>
      <c r="G77" s="63" t="s">
        <v>701</v>
      </c>
      <c r="H77" s="17" t="s">
        <v>649</v>
      </c>
      <c r="I77" s="161"/>
      <c r="J77" s="161"/>
      <c r="K77" s="161"/>
      <c r="L77" s="161"/>
      <c r="M77" s="54" t="s">
        <v>649</v>
      </c>
      <c r="N77" s="161"/>
      <c r="O77" s="161"/>
      <c r="P77" s="62"/>
    </row>
    <row r="78" spans="1:16" s="153" customFormat="1">
      <c r="A78" s="172"/>
      <c r="B78" s="81"/>
      <c r="C78" s="52"/>
      <c r="D78" s="136">
        <v>0.4777777777777778</v>
      </c>
      <c r="E78" s="17" t="s">
        <v>742</v>
      </c>
      <c r="F78" s="161"/>
      <c r="G78" s="63" t="s">
        <v>701</v>
      </c>
      <c r="H78" s="17" t="s">
        <v>649</v>
      </c>
      <c r="I78" s="161"/>
      <c r="J78" s="161"/>
      <c r="K78" s="161"/>
      <c r="L78" s="161"/>
      <c r="M78" s="17" t="s">
        <v>649</v>
      </c>
      <c r="N78" s="161"/>
      <c r="O78" s="161"/>
      <c r="P78" s="62"/>
    </row>
    <row r="79" spans="1:16" s="153" customFormat="1">
      <c r="A79" s="172"/>
      <c r="B79" s="81"/>
      <c r="C79" s="52"/>
      <c r="D79" s="136">
        <v>0.55902777777777779</v>
      </c>
      <c r="E79" s="17" t="s">
        <v>742</v>
      </c>
      <c r="F79" s="161"/>
      <c r="G79" s="63" t="s">
        <v>701</v>
      </c>
      <c r="H79" s="17" t="s">
        <v>649</v>
      </c>
      <c r="I79" s="161"/>
      <c r="J79" s="161"/>
      <c r="K79" s="161"/>
      <c r="L79" s="161"/>
      <c r="M79" s="17" t="s">
        <v>649</v>
      </c>
      <c r="N79" s="161"/>
      <c r="O79" s="161"/>
      <c r="P79" s="62"/>
    </row>
    <row r="80" spans="1:16" ht="30">
      <c r="A80" s="172">
        <v>42297</v>
      </c>
      <c r="B80" s="81" t="s">
        <v>172</v>
      </c>
      <c r="C80" s="52" t="s">
        <v>173</v>
      </c>
      <c r="D80" s="136">
        <v>0.4680555555555555</v>
      </c>
      <c r="E80" s="17" t="s">
        <v>774</v>
      </c>
      <c r="F80" s="161"/>
      <c r="G80" s="63" t="s">
        <v>784</v>
      </c>
      <c r="H80" s="17" t="s">
        <v>649</v>
      </c>
      <c r="I80" s="161"/>
      <c r="J80" s="161"/>
      <c r="K80" s="161"/>
      <c r="L80" s="17" t="s">
        <v>649</v>
      </c>
      <c r="M80" s="161"/>
      <c r="N80" s="17" t="s">
        <v>649</v>
      </c>
      <c r="O80" s="161"/>
      <c r="P80" s="62"/>
    </row>
    <row r="81" spans="1:16" s="153" customFormat="1" ht="30">
      <c r="A81" s="172"/>
      <c r="B81" s="81"/>
      <c r="C81" s="52"/>
      <c r="D81" s="136">
        <v>0.47916666666666669</v>
      </c>
      <c r="E81" s="17" t="s">
        <v>775</v>
      </c>
      <c r="F81" s="161"/>
      <c r="G81" s="63" t="s">
        <v>721</v>
      </c>
      <c r="H81" s="17" t="s">
        <v>649</v>
      </c>
      <c r="I81" s="161"/>
      <c r="J81" s="161"/>
      <c r="K81" s="161"/>
      <c r="L81" s="17" t="s">
        <v>649</v>
      </c>
      <c r="M81" s="161"/>
      <c r="N81" s="17" t="s">
        <v>649</v>
      </c>
      <c r="O81" s="161"/>
      <c r="P81" s="62"/>
    </row>
    <row r="82" spans="1:16" s="153" customFormat="1" ht="30">
      <c r="A82" s="172"/>
      <c r="B82" s="81"/>
      <c r="C82" s="52"/>
      <c r="D82" s="136">
        <v>0.50416666666666665</v>
      </c>
      <c r="E82" s="17" t="s">
        <v>719</v>
      </c>
      <c r="F82" s="161"/>
      <c r="G82" s="63" t="s">
        <v>785</v>
      </c>
      <c r="H82" s="161"/>
      <c r="I82" s="17" t="s">
        <v>649</v>
      </c>
      <c r="J82" s="161"/>
      <c r="K82" s="161"/>
      <c r="L82" s="17" t="s">
        <v>649</v>
      </c>
      <c r="M82" s="161"/>
      <c r="N82" s="17" t="s">
        <v>649</v>
      </c>
      <c r="O82" s="161"/>
      <c r="P82" s="62"/>
    </row>
    <row r="83" spans="1:16" s="153" customFormat="1">
      <c r="A83" s="172"/>
      <c r="B83" s="81"/>
      <c r="C83" s="52"/>
      <c r="D83" s="136">
        <v>0.46527777777777773</v>
      </c>
      <c r="E83" s="17" t="s">
        <v>786</v>
      </c>
      <c r="F83" s="161"/>
      <c r="G83" s="63" t="s">
        <v>701</v>
      </c>
      <c r="H83" s="161"/>
      <c r="I83" s="17" t="s">
        <v>649</v>
      </c>
      <c r="J83" s="161"/>
      <c r="K83" s="161"/>
      <c r="L83" s="161"/>
      <c r="M83" s="17" t="s">
        <v>649</v>
      </c>
      <c r="N83" s="17" t="s">
        <v>649</v>
      </c>
      <c r="O83" s="161"/>
      <c r="P83" s="62"/>
    </row>
    <row r="84" spans="1:16" s="153" customFormat="1">
      <c r="A84" s="172"/>
      <c r="B84" s="81"/>
      <c r="C84" s="52"/>
      <c r="D84" s="136">
        <v>0.47916666666666669</v>
      </c>
      <c r="E84" s="17" t="s">
        <v>787</v>
      </c>
      <c r="F84" s="161"/>
      <c r="G84" s="63" t="s">
        <v>701</v>
      </c>
      <c r="H84" s="17" t="s">
        <v>649</v>
      </c>
      <c r="I84" s="161"/>
      <c r="J84" s="161"/>
      <c r="K84" s="161"/>
      <c r="L84" s="161"/>
      <c r="M84" s="17" t="s">
        <v>649</v>
      </c>
      <c r="N84" s="161"/>
      <c r="O84" s="17" t="s">
        <v>649</v>
      </c>
      <c r="P84" s="62"/>
    </row>
    <row r="85" spans="1:16" s="153" customFormat="1">
      <c r="A85" s="172"/>
      <c r="B85" s="81"/>
      <c r="C85" s="52"/>
      <c r="D85" s="136">
        <v>0.47916666666666669</v>
      </c>
      <c r="E85" s="17" t="s">
        <v>787</v>
      </c>
      <c r="F85" s="161"/>
      <c r="G85" s="63" t="s">
        <v>701</v>
      </c>
      <c r="H85" s="161"/>
      <c r="I85" s="17" t="s">
        <v>649</v>
      </c>
      <c r="J85" s="161"/>
      <c r="K85" s="161"/>
      <c r="L85" s="161"/>
      <c r="M85" s="17" t="s">
        <v>649</v>
      </c>
      <c r="N85" s="161"/>
      <c r="O85" s="17" t="s">
        <v>649</v>
      </c>
      <c r="P85" s="62"/>
    </row>
    <row r="86" spans="1:16">
      <c r="A86" s="172">
        <v>42297</v>
      </c>
      <c r="B86" s="81" t="s">
        <v>58</v>
      </c>
      <c r="C86" s="52" t="s">
        <v>59</v>
      </c>
      <c r="D86" s="136">
        <v>0.4381944444444445</v>
      </c>
      <c r="E86" s="17" t="s">
        <v>719</v>
      </c>
      <c r="F86" s="161"/>
      <c r="G86" s="63" t="s">
        <v>752</v>
      </c>
      <c r="H86" s="17" t="s">
        <v>649</v>
      </c>
      <c r="I86" s="161"/>
      <c r="J86" s="161"/>
      <c r="K86" s="161"/>
      <c r="L86" s="17" t="s">
        <v>649</v>
      </c>
      <c r="M86" s="161"/>
      <c r="N86" s="17" t="s">
        <v>649</v>
      </c>
      <c r="O86" s="161"/>
      <c r="P86" s="62"/>
    </row>
    <row r="87" spans="1:16" s="153" customFormat="1">
      <c r="A87" s="172"/>
      <c r="B87" s="81"/>
      <c r="C87" s="52"/>
      <c r="D87" s="136">
        <v>0.52847222222222223</v>
      </c>
      <c r="E87" s="17" t="s">
        <v>719</v>
      </c>
      <c r="F87" s="161"/>
      <c r="G87" s="63" t="s">
        <v>755</v>
      </c>
      <c r="H87" s="17"/>
      <c r="I87" s="17" t="s">
        <v>649</v>
      </c>
      <c r="J87" s="161"/>
      <c r="K87" s="161"/>
      <c r="L87" s="17" t="s">
        <v>649</v>
      </c>
      <c r="M87" s="161"/>
      <c r="N87" s="17" t="s">
        <v>649</v>
      </c>
      <c r="O87" s="161"/>
      <c r="P87" s="62"/>
    </row>
    <row r="88" spans="1:16">
      <c r="A88" s="172">
        <v>42297</v>
      </c>
      <c r="B88" s="89" t="s">
        <v>64</v>
      </c>
      <c r="C88" s="52" t="s">
        <v>63</v>
      </c>
      <c r="D88" s="136">
        <v>0.42708333333333331</v>
      </c>
      <c r="E88" s="161"/>
      <c r="F88" s="17" t="s">
        <v>791</v>
      </c>
      <c r="G88" s="63" t="s">
        <v>747</v>
      </c>
      <c r="H88" s="17" t="s">
        <v>649</v>
      </c>
      <c r="I88" s="161"/>
      <c r="J88" s="161"/>
      <c r="K88" s="161"/>
      <c r="L88" s="17" t="s">
        <v>649</v>
      </c>
      <c r="M88" s="161"/>
      <c r="N88" s="17" t="s">
        <v>649</v>
      </c>
      <c r="O88" s="161"/>
      <c r="P88" s="62"/>
    </row>
    <row r="89" spans="1:16" ht="30">
      <c r="A89" s="172">
        <v>42297</v>
      </c>
      <c r="B89" s="89" t="s">
        <v>180</v>
      </c>
      <c r="C89" s="52" t="s">
        <v>181</v>
      </c>
      <c r="D89" s="136">
        <v>0.59027777777777779</v>
      </c>
      <c r="E89" s="17" t="s">
        <v>719</v>
      </c>
      <c r="F89" s="161"/>
      <c r="G89" s="63" t="s">
        <v>793</v>
      </c>
      <c r="H89" s="17" t="s">
        <v>649</v>
      </c>
      <c r="I89" s="161"/>
      <c r="J89" s="161"/>
      <c r="K89" s="161"/>
      <c r="L89" s="17" t="s">
        <v>649</v>
      </c>
      <c r="M89" s="161"/>
      <c r="N89" s="161"/>
      <c r="O89" s="17" t="s">
        <v>649</v>
      </c>
      <c r="P89" s="62"/>
    </row>
    <row r="90" spans="1:16" s="153" customFormat="1" ht="30">
      <c r="A90" s="172"/>
      <c r="B90" s="89"/>
      <c r="C90" s="52"/>
      <c r="D90" s="136">
        <v>0.59791666666666665</v>
      </c>
      <c r="E90" s="17" t="s">
        <v>719</v>
      </c>
      <c r="F90" s="161"/>
      <c r="G90" s="63" t="s">
        <v>794</v>
      </c>
      <c r="H90" s="17"/>
      <c r="I90" s="17" t="s">
        <v>649</v>
      </c>
      <c r="J90" s="161"/>
      <c r="K90" s="161"/>
      <c r="L90" s="17" t="s">
        <v>649</v>
      </c>
      <c r="M90" s="161"/>
      <c r="N90" s="161"/>
      <c r="O90" s="17" t="s">
        <v>649</v>
      </c>
      <c r="P90" s="62"/>
    </row>
    <row r="91" spans="1:16" s="153" customFormat="1" ht="30">
      <c r="A91" s="172"/>
      <c r="B91" s="89"/>
      <c r="C91" s="52"/>
      <c r="D91" s="136">
        <v>0.59861111111111109</v>
      </c>
      <c r="E91" s="17" t="s">
        <v>719</v>
      </c>
      <c r="F91" s="161"/>
      <c r="G91" s="63" t="s">
        <v>714</v>
      </c>
      <c r="H91" s="17"/>
      <c r="I91" s="17" t="s">
        <v>649</v>
      </c>
      <c r="J91" s="161"/>
      <c r="K91" s="161"/>
      <c r="L91" s="17" t="s">
        <v>649</v>
      </c>
      <c r="M91" s="161"/>
      <c r="N91" s="161"/>
      <c r="O91" s="17" t="s">
        <v>649</v>
      </c>
      <c r="P91" s="62"/>
    </row>
    <row r="92" spans="1:16" s="153" customFormat="1" ht="30">
      <c r="A92" s="172"/>
      <c r="B92" s="89"/>
      <c r="C92" s="52"/>
      <c r="D92" s="136">
        <v>0.61458333333333337</v>
      </c>
      <c r="E92" s="17" t="s">
        <v>795</v>
      </c>
      <c r="F92" s="161"/>
      <c r="G92" s="63" t="s">
        <v>736</v>
      </c>
      <c r="H92" s="17"/>
      <c r="I92" s="17" t="s">
        <v>649</v>
      </c>
      <c r="J92" s="161"/>
      <c r="K92" s="161"/>
      <c r="L92" s="17" t="s">
        <v>649</v>
      </c>
      <c r="M92" s="161"/>
      <c r="N92" s="161"/>
      <c r="O92" s="17" t="s">
        <v>649</v>
      </c>
      <c r="P92" s="62"/>
    </row>
    <row r="93" spans="1:16" s="153" customFormat="1" ht="30">
      <c r="A93" s="172"/>
      <c r="B93" s="89"/>
      <c r="C93" s="52"/>
      <c r="D93" s="136">
        <v>0.40625</v>
      </c>
      <c r="E93" s="17" t="s">
        <v>777</v>
      </c>
      <c r="F93" s="161"/>
      <c r="G93" s="63" t="s">
        <v>736</v>
      </c>
      <c r="H93" s="17" t="s">
        <v>649</v>
      </c>
      <c r="I93" s="161"/>
      <c r="J93" s="161"/>
      <c r="K93" s="161"/>
      <c r="L93" s="17" t="s">
        <v>649</v>
      </c>
      <c r="M93" s="161"/>
      <c r="N93" s="161"/>
      <c r="O93" s="17" t="s">
        <v>649</v>
      </c>
      <c r="P93" s="62"/>
    </row>
    <row r="94" spans="1:16" s="153" customFormat="1" ht="45">
      <c r="A94" s="172"/>
      <c r="B94" s="89"/>
      <c r="C94" s="52"/>
      <c r="D94" s="136">
        <v>0.4069444444444445</v>
      </c>
      <c r="E94" s="17" t="s">
        <v>777</v>
      </c>
      <c r="F94" s="161"/>
      <c r="G94" s="63" t="s">
        <v>796</v>
      </c>
      <c r="H94" s="17" t="s">
        <v>649</v>
      </c>
      <c r="I94" s="161"/>
      <c r="J94" s="161"/>
      <c r="K94" s="161"/>
      <c r="L94" s="17" t="s">
        <v>649</v>
      </c>
      <c r="M94" s="161"/>
      <c r="N94" s="17" t="s">
        <v>649</v>
      </c>
      <c r="O94" s="161"/>
      <c r="P94" s="62"/>
    </row>
    <row r="95" spans="1:16" s="153" customFormat="1" ht="30">
      <c r="A95" s="172"/>
      <c r="B95" s="89"/>
      <c r="C95" s="52"/>
      <c r="D95" s="136">
        <v>0.4055555555555555</v>
      </c>
      <c r="E95" s="17" t="s">
        <v>797</v>
      </c>
      <c r="F95" s="161"/>
      <c r="G95" s="63" t="s">
        <v>736</v>
      </c>
      <c r="H95" s="17" t="s">
        <v>649</v>
      </c>
      <c r="I95" s="161"/>
      <c r="J95" s="161"/>
      <c r="K95" s="161"/>
      <c r="L95" s="17" t="s">
        <v>649</v>
      </c>
      <c r="M95" s="161"/>
      <c r="N95" s="17" t="s">
        <v>649</v>
      </c>
      <c r="O95" s="161"/>
      <c r="P95" s="62"/>
    </row>
    <row r="96" spans="1:16" s="153" customFormat="1" ht="45">
      <c r="A96" s="172"/>
      <c r="B96" s="89"/>
      <c r="C96" s="52"/>
      <c r="D96" s="136">
        <v>0.57986111111111105</v>
      </c>
      <c r="E96" s="17" t="s">
        <v>719</v>
      </c>
      <c r="F96" s="161"/>
      <c r="G96" s="63" t="s">
        <v>796</v>
      </c>
      <c r="H96" s="17" t="s">
        <v>649</v>
      </c>
      <c r="I96" s="161"/>
      <c r="J96" s="161"/>
      <c r="K96" s="161"/>
      <c r="L96" s="17" t="s">
        <v>649</v>
      </c>
      <c r="M96" s="161"/>
      <c r="N96" s="161"/>
      <c r="O96" s="17" t="s">
        <v>649</v>
      </c>
      <c r="P96" s="62"/>
    </row>
    <row r="97" spans="1:16" s="153" customFormat="1" ht="30">
      <c r="A97" s="172"/>
      <c r="B97" s="89"/>
      <c r="C97" s="52"/>
      <c r="D97" s="136">
        <v>0.60069444444444442</v>
      </c>
      <c r="E97" s="17" t="s">
        <v>798</v>
      </c>
      <c r="F97" s="161"/>
      <c r="G97" s="63" t="s">
        <v>799</v>
      </c>
      <c r="H97" s="17" t="s">
        <v>649</v>
      </c>
      <c r="I97" s="161"/>
      <c r="J97" s="161"/>
      <c r="K97" s="161"/>
      <c r="L97" s="17" t="s">
        <v>649</v>
      </c>
      <c r="M97" s="161"/>
      <c r="N97" s="17" t="s">
        <v>649</v>
      </c>
      <c r="O97" s="161"/>
      <c r="P97" s="62"/>
    </row>
    <row r="98" spans="1:16" s="153" customFormat="1" ht="30">
      <c r="A98" s="172"/>
      <c r="B98" s="89"/>
      <c r="C98" s="52"/>
      <c r="D98" s="136">
        <v>0.59027777777777779</v>
      </c>
      <c r="E98" s="161"/>
      <c r="F98" s="17" t="s">
        <v>800</v>
      </c>
      <c r="G98" s="63" t="s">
        <v>801</v>
      </c>
      <c r="H98" s="17" t="s">
        <v>649</v>
      </c>
      <c r="I98" s="161"/>
      <c r="J98" s="161"/>
      <c r="K98" s="161"/>
      <c r="L98" s="17" t="s">
        <v>649</v>
      </c>
      <c r="M98" s="161"/>
      <c r="N98" s="17" t="s">
        <v>649</v>
      </c>
      <c r="O98" s="161"/>
      <c r="P98" s="62"/>
    </row>
    <row r="99" spans="1:16" s="153" customFormat="1" ht="30">
      <c r="A99" s="172"/>
      <c r="B99" s="89"/>
      <c r="C99" s="52"/>
      <c r="D99" s="136">
        <v>0.60763888888888895</v>
      </c>
      <c r="E99" s="17" t="s">
        <v>719</v>
      </c>
      <c r="F99" s="161"/>
      <c r="G99" s="63" t="s">
        <v>794</v>
      </c>
      <c r="H99" s="17" t="s">
        <v>649</v>
      </c>
      <c r="I99" s="161"/>
      <c r="J99" s="161"/>
      <c r="K99" s="161"/>
      <c r="L99" s="17" t="s">
        <v>649</v>
      </c>
      <c r="M99" s="161"/>
      <c r="N99" s="161"/>
      <c r="O99" s="17" t="s">
        <v>649</v>
      </c>
      <c r="P99" s="62"/>
    </row>
    <row r="100" spans="1:16" s="153" customFormat="1" ht="30">
      <c r="A100" s="172"/>
      <c r="B100" s="89"/>
      <c r="C100" s="52"/>
      <c r="D100" s="136">
        <v>0.58888888888888891</v>
      </c>
      <c r="E100" s="17" t="s">
        <v>802</v>
      </c>
      <c r="F100" s="161"/>
      <c r="G100" s="63" t="s">
        <v>709</v>
      </c>
      <c r="H100" s="17" t="s">
        <v>649</v>
      </c>
      <c r="I100" s="161"/>
      <c r="J100" s="161"/>
      <c r="K100" s="161"/>
      <c r="L100" s="17" t="s">
        <v>649</v>
      </c>
      <c r="M100" s="161"/>
      <c r="N100" s="161"/>
      <c r="O100" s="17" t="s">
        <v>649</v>
      </c>
      <c r="P100" s="62"/>
    </row>
    <row r="101" spans="1:16" s="153" customFormat="1">
      <c r="A101" s="172"/>
      <c r="B101" s="89"/>
      <c r="C101" s="52"/>
      <c r="D101" s="136">
        <v>0.59583333333333333</v>
      </c>
      <c r="E101" s="17" t="s">
        <v>787</v>
      </c>
      <c r="F101" s="161"/>
      <c r="G101" s="63" t="s">
        <v>701</v>
      </c>
      <c r="H101" s="161"/>
      <c r="I101" s="17" t="s">
        <v>649</v>
      </c>
      <c r="J101" s="161"/>
      <c r="K101" s="161"/>
      <c r="L101" s="161"/>
      <c r="M101" s="17" t="s">
        <v>649</v>
      </c>
      <c r="N101" s="161"/>
      <c r="O101" s="17" t="s">
        <v>649</v>
      </c>
      <c r="P101" s="62"/>
    </row>
    <row r="102" spans="1:16" s="153" customFormat="1" ht="30">
      <c r="A102" s="172"/>
      <c r="B102" s="89"/>
      <c r="C102" s="52"/>
      <c r="D102" s="136">
        <v>0.60138888888888886</v>
      </c>
      <c r="E102" s="17" t="s">
        <v>802</v>
      </c>
      <c r="F102" s="161"/>
      <c r="G102" s="63" t="s">
        <v>794</v>
      </c>
      <c r="H102" s="161"/>
      <c r="I102" s="17" t="s">
        <v>649</v>
      </c>
      <c r="J102" s="161"/>
      <c r="K102" s="161"/>
      <c r="L102" s="17" t="s">
        <v>649</v>
      </c>
      <c r="M102" s="161"/>
      <c r="N102" s="17" t="s">
        <v>649</v>
      </c>
      <c r="O102" s="161"/>
      <c r="P102" s="62"/>
    </row>
    <row r="103" spans="1:16" s="153" customFormat="1" ht="30">
      <c r="A103" s="172"/>
      <c r="B103" s="89"/>
      <c r="C103" s="52"/>
      <c r="D103" s="136">
        <v>0.62083333333333335</v>
      </c>
      <c r="E103" s="17" t="s">
        <v>803</v>
      </c>
      <c r="F103" s="161"/>
      <c r="G103" s="63" t="s">
        <v>712</v>
      </c>
      <c r="H103" s="17" t="s">
        <v>649</v>
      </c>
      <c r="I103" s="17"/>
      <c r="J103" s="161"/>
      <c r="K103" s="161"/>
      <c r="L103" s="17" t="s">
        <v>649</v>
      </c>
      <c r="M103" s="161"/>
      <c r="N103" s="17" t="s">
        <v>649</v>
      </c>
      <c r="O103" s="161"/>
      <c r="P103" s="62"/>
    </row>
    <row r="104" spans="1:16" s="153" customFormat="1" ht="30">
      <c r="A104" s="172"/>
      <c r="B104" s="89"/>
      <c r="C104" s="52"/>
      <c r="D104" s="136">
        <v>0.62847222222222221</v>
      </c>
      <c r="E104" s="17" t="s">
        <v>797</v>
      </c>
      <c r="F104" s="161"/>
      <c r="G104" s="63" t="s">
        <v>804</v>
      </c>
      <c r="H104" s="17" t="s">
        <v>649</v>
      </c>
      <c r="I104" s="161"/>
      <c r="J104" s="161"/>
      <c r="K104" s="161"/>
      <c r="L104" s="17" t="s">
        <v>649</v>
      </c>
      <c r="M104" s="161"/>
      <c r="N104" s="161"/>
      <c r="O104" s="17" t="s">
        <v>649</v>
      </c>
      <c r="P104" s="62"/>
    </row>
    <row r="105" spans="1:16" s="153" customFormat="1" ht="45">
      <c r="A105" s="172"/>
      <c r="B105" s="89"/>
      <c r="C105" s="52"/>
      <c r="D105" s="136">
        <v>0.38541666666666669</v>
      </c>
      <c r="E105" s="17" t="s">
        <v>797</v>
      </c>
      <c r="F105" s="161"/>
      <c r="G105" s="63" t="s">
        <v>805</v>
      </c>
      <c r="H105" s="17" t="s">
        <v>649</v>
      </c>
      <c r="I105" s="161"/>
      <c r="J105" s="161"/>
      <c r="K105" s="161"/>
      <c r="L105" s="17" t="s">
        <v>649</v>
      </c>
      <c r="M105" s="161"/>
      <c r="N105" s="17" t="s">
        <v>649</v>
      </c>
      <c r="O105" s="161"/>
      <c r="P105" s="62"/>
    </row>
    <row r="106" spans="1:16" s="153" customFormat="1" ht="30">
      <c r="A106" s="172"/>
      <c r="B106" s="89"/>
      <c r="C106" s="52"/>
      <c r="D106" s="136">
        <v>0.40486111111111112</v>
      </c>
      <c r="E106" s="17" t="s">
        <v>797</v>
      </c>
      <c r="F106" s="161"/>
      <c r="G106" s="63" t="s">
        <v>801</v>
      </c>
      <c r="H106" s="17" t="s">
        <v>649</v>
      </c>
      <c r="I106" s="161"/>
      <c r="J106" s="161"/>
      <c r="K106" s="161"/>
      <c r="L106" s="17" t="s">
        <v>649</v>
      </c>
      <c r="M106" s="161"/>
      <c r="N106" s="17" t="s">
        <v>649</v>
      </c>
      <c r="O106" s="161"/>
      <c r="P106" s="62"/>
    </row>
    <row r="107" spans="1:16" s="153" customFormat="1" ht="30">
      <c r="A107" s="172"/>
      <c r="B107" s="89"/>
      <c r="C107" s="52"/>
      <c r="D107" s="136">
        <v>0.40486111111111112</v>
      </c>
      <c r="E107" s="17" t="s">
        <v>797</v>
      </c>
      <c r="F107" s="161"/>
      <c r="G107" s="63" t="s">
        <v>801</v>
      </c>
      <c r="H107" s="17" t="s">
        <v>649</v>
      </c>
      <c r="I107" s="161"/>
      <c r="J107" s="161"/>
      <c r="K107" s="161"/>
      <c r="L107" s="17" t="s">
        <v>649</v>
      </c>
      <c r="M107" s="161"/>
      <c r="N107" s="161"/>
      <c r="O107" s="17" t="s">
        <v>649</v>
      </c>
      <c r="P107" s="62"/>
    </row>
    <row r="108" spans="1:16" s="153" customFormat="1">
      <c r="A108" s="172"/>
      <c r="B108" s="89"/>
      <c r="C108" s="52"/>
      <c r="D108" s="136">
        <v>0.40972222222222227</v>
      </c>
      <c r="E108" s="17" t="s">
        <v>797</v>
      </c>
      <c r="F108" s="161"/>
      <c r="G108" s="63" t="s">
        <v>806</v>
      </c>
      <c r="H108" s="17" t="s">
        <v>649</v>
      </c>
      <c r="I108" s="161"/>
      <c r="J108" s="161"/>
      <c r="K108" s="161"/>
      <c r="L108" s="17" t="s">
        <v>649</v>
      </c>
      <c r="M108" s="161"/>
      <c r="N108" s="17" t="s">
        <v>649</v>
      </c>
      <c r="O108" s="161"/>
      <c r="P108" s="62"/>
    </row>
    <row r="109" spans="1:16" s="153" customFormat="1">
      <c r="A109" s="172"/>
      <c r="B109" s="89"/>
      <c r="C109" s="52"/>
      <c r="D109" s="136">
        <v>0.41666666666666669</v>
      </c>
      <c r="E109" s="17" t="s">
        <v>777</v>
      </c>
      <c r="F109" s="161"/>
      <c r="G109" s="63" t="s">
        <v>701</v>
      </c>
      <c r="H109" s="17" t="s">
        <v>649</v>
      </c>
      <c r="I109" s="161"/>
      <c r="J109" s="161"/>
      <c r="K109" s="161"/>
      <c r="L109" s="17" t="s">
        <v>649</v>
      </c>
      <c r="M109" s="161"/>
      <c r="N109" s="17" t="s">
        <v>649</v>
      </c>
      <c r="O109" s="161"/>
      <c r="P109" s="62"/>
    </row>
    <row r="110" spans="1:16" s="153" customFormat="1">
      <c r="A110" s="172"/>
      <c r="B110" s="89"/>
      <c r="C110" s="52"/>
      <c r="D110" s="136">
        <v>0.42708333333333331</v>
      </c>
      <c r="E110" s="17" t="s">
        <v>797</v>
      </c>
      <c r="F110" s="161"/>
      <c r="G110" s="63" t="s">
        <v>752</v>
      </c>
      <c r="H110" s="17" t="s">
        <v>649</v>
      </c>
      <c r="I110" s="161"/>
      <c r="J110" s="161"/>
      <c r="K110" s="161"/>
      <c r="L110" s="17" t="s">
        <v>649</v>
      </c>
      <c r="M110" s="161"/>
      <c r="N110" s="17" t="s">
        <v>649</v>
      </c>
      <c r="O110" s="161"/>
      <c r="P110" s="62"/>
    </row>
    <row r="111" spans="1:16" s="153" customFormat="1">
      <c r="A111" s="172"/>
      <c r="B111" s="89"/>
      <c r="C111" s="52"/>
      <c r="D111" s="136">
        <v>0.40416666666666662</v>
      </c>
      <c r="E111" s="17" t="s">
        <v>797</v>
      </c>
      <c r="F111" s="161"/>
      <c r="G111" s="63" t="s">
        <v>747</v>
      </c>
      <c r="H111" s="17" t="s">
        <v>649</v>
      </c>
      <c r="I111" s="161"/>
      <c r="J111" s="161"/>
      <c r="K111" s="161"/>
      <c r="L111" s="17" t="s">
        <v>649</v>
      </c>
      <c r="M111" s="161"/>
      <c r="N111" s="17" t="s">
        <v>649</v>
      </c>
      <c r="O111" s="161"/>
      <c r="P111" s="62"/>
    </row>
    <row r="112" spans="1:16" s="153" customFormat="1">
      <c r="A112" s="172"/>
      <c r="B112" s="89"/>
      <c r="C112" s="52"/>
      <c r="D112" s="136">
        <v>0.40972222222222227</v>
      </c>
      <c r="E112" s="17" t="s">
        <v>777</v>
      </c>
      <c r="F112" s="161"/>
      <c r="G112" s="63" t="s">
        <v>701</v>
      </c>
      <c r="H112" s="17" t="s">
        <v>649</v>
      </c>
      <c r="I112" s="161"/>
      <c r="J112" s="161"/>
      <c r="K112" s="161"/>
      <c r="L112" s="17" t="s">
        <v>649</v>
      </c>
      <c r="M112" s="161"/>
      <c r="N112" s="17" t="s">
        <v>649</v>
      </c>
      <c r="O112" s="161"/>
      <c r="P112" s="62"/>
    </row>
    <row r="113" spans="1:16" s="153" customFormat="1" ht="30">
      <c r="A113" s="172"/>
      <c r="B113" s="89"/>
      <c r="C113" s="52"/>
      <c r="D113" s="136">
        <v>0.4201388888888889</v>
      </c>
      <c r="E113" s="17" t="s">
        <v>719</v>
      </c>
      <c r="F113" s="161"/>
      <c r="G113" s="63" t="s">
        <v>736</v>
      </c>
      <c r="H113" s="161"/>
      <c r="I113" s="17" t="s">
        <v>649</v>
      </c>
      <c r="J113" s="161"/>
      <c r="K113" s="161"/>
      <c r="L113" s="17" t="s">
        <v>649</v>
      </c>
      <c r="M113" s="161"/>
      <c r="N113" s="17" t="s">
        <v>649</v>
      </c>
      <c r="O113" s="161"/>
      <c r="P113" s="62"/>
    </row>
    <row r="114" spans="1:16" s="153" customFormat="1" ht="30">
      <c r="A114" s="172"/>
      <c r="B114" s="89"/>
      <c r="C114" s="52"/>
      <c r="D114" s="136">
        <v>0.41666666666666669</v>
      </c>
      <c r="E114" s="17" t="s">
        <v>798</v>
      </c>
      <c r="F114" s="161"/>
      <c r="G114" s="63" t="s">
        <v>801</v>
      </c>
      <c r="H114" s="17" t="s">
        <v>649</v>
      </c>
      <c r="I114" s="161"/>
      <c r="J114" s="161"/>
      <c r="K114" s="161"/>
      <c r="L114" s="17" t="s">
        <v>649</v>
      </c>
      <c r="M114" s="161"/>
      <c r="N114" s="17" t="s">
        <v>649</v>
      </c>
      <c r="O114" s="161"/>
      <c r="P114" s="62"/>
    </row>
    <row r="115" spans="1:16" s="153" customFormat="1">
      <c r="A115" s="172"/>
      <c r="B115" s="89"/>
      <c r="C115" s="52"/>
      <c r="D115" s="161"/>
      <c r="E115" s="17" t="s">
        <v>797</v>
      </c>
      <c r="F115" s="161"/>
      <c r="G115" s="63" t="s">
        <v>807</v>
      </c>
      <c r="H115" s="17" t="s">
        <v>649</v>
      </c>
      <c r="I115" s="161"/>
      <c r="J115" s="161"/>
      <c r="K115" s="161"/>
      <c r="L115" s="17" t="s">
        <v>649</v>
      </c>
      <c r="M115" s="161"/>
      <c r="N115" s="17" t="s">
        <v>649</v>
      </c>
      <c r="O115" s="161"/>
      <c r="P115" s="62"/>
    </row>
    <row r="116" spans="1:16" s="153" customFormat="1">
      <c r="A116" s="172"/>
      <c r="B116" s="89"/>
      <c r="C116" s="52"/>
      <c r="D116" s="161"/>
      <c r="E116" s="17" t="s">
        <v>777</v>
      </c>
      <c r="F116" s="161"/>
      <c r="G116" s="63" t="s">
        <v>701</v>
      </c>
      <c r="H116" s="17" t="s">
        <v>649</v>
      </c>
      <c r="I116" s="161"/>
      <c r="J116" s="161"/>
      <c r="K116" s="161"/>
      <c r="L116" s="17" t="s">
        <v>649</v>
      </c>
      <c r="M116" s="161"/>
      <c r="N116" s="17" t="s">
        <v>649</v>
      </c>
      <c r="O116" s="161"/>
      <c r="P116" s="62"/>
    </row>
    <row r="117" spans="1:16" s="153" customFormat="1" ht="30">
      <c r="A117" s="172"/>
      <c r="B117" s="89"/>
      <c r="C117" s="52"/>
      <c r="D117" s="136">
        <v>0.6118055555555556</v>
      </c>
      <c r="E117" s="17" t="s">
        <v>787</v>
      </c>
      <c r="F117" s="161"/>
      <c r="G117" s="63" t="s">
        <v>801</v>
      </c>
      <c r="H117" s="17"/>
      <c r="I117" s="17" t="s">
        <v>649</v>
      </c>
      <c r="J117" s="161"/>
      <c r="K117" s="161"/>
      <c r="L117" s="161"/>
      <c r="M117" s="17" t="s">
        <v>649</v>
      </c>
      <c r="N117" s="161"/>
      <c r="O117" s="17" t="s">
        <v>649</v>
      </c>
      <c r="P117" s="62"/>
    </row>
    <row r="118" spans="1:16" s="153" customFormat="1" ht="30">
      <c r="A118" s="172"/>
      <c r="B118" s="89"/>
      <c r="C118" s="52"/>
      <c r="D118" s="136">
        <v>0.59791666666666665</v>
      </c>
      <c r="E118" s="17" t="s">
        <v>787</v>
      </c>
      <c r="F118" s="161"/>
      <c r="G118" s="63" t="s">
        <v>801</v>
      </c>
      <c r="H118" s="17"/>
      <c r="I118" s="17" t="s">
        <v>649</v>
      </c>
      <c r="J118" s="161"/>
      <c r="K118" s="161"/>
      <c r="L118" s="161"/>
      <c r="M118" s="17" t="s">
        <v>649</v>
      </c>
      <c r="N118" s="161"/>
      <c r="O118" s="17" t="s">
        <v>649</v>
      </c>
      <c r="P118" s="62"/>
    </row>
    <row r="119" spans="1:16" s="153" customFormat="1" ht="45">
      <c r="A119" s="172"/>
      <c r="B119" s="89"/>
      <c r="C119" s="52"/>
      <c r="D119" s="136">
        <v>0.61805555555555558</v>
      </c>
      <c r="E119" s="17" t="s">
        <v>787</v>
      </c>
      <c r="F119" s="161"/>
      <c r="G119" s="63" t="s">
        <v>808</v>
      </c>
      <c r="H119" s="17"/>
      <c r="I119" s="17" t="s">
        <v>649</v>
      </c>
      <c r="J119" s="161"/>
      <c r="K119" s="161"/>
      <c r="L119" s="161"/>
      <c r="M119" s="17" t="s">
        <v>649</v>
      </c>
      <c r="N119" s="161"/>
      <c r="O119" s="17" t="s">
        <v>649</v>
      </c>
      <c r="P119" s="62"/>
    </row>
    <row r="120" spans="1:16" s="153" customFormat="1">
      <c r="A120" s="172"/>
      <c r="B120" s="89"/>
      <c r="C120" s="52"/>
      <c r="D120" s="136">
        <v>0.62083333333333335</v>
      </c>
      <c r="E120" s="17" t="s">
        <v>809</v>
      </c>
      <c r="F120" s="161"/>
      <c r="G120" s="63" t="s">
        <v>701</v>
      </c>
      <c r="H120" s="17" t="s">
        <v>649</v>
      </c>
      <c r="I120" s="161"/>
      <c r="J120" s="161"/>
      <c r="K120" s="161"/>
      <c r="L120" s="161"/>
      <c r="M120" s="17" t="s">
        <v>649</v>
      </c>
      <c r="N120" s="161"/>
      <c r="O120" s="17" t="s">
        <v>649</v>
      </c>
      <c r="P120" s="62"/>
    </row>
    <row r="121" spans="1:16" s="153" customFormat="1">
      <c r="A121" s="172"/>
      <c r="B121" s="89"/>
      <c r="C121" s="52"/>
      <c r="D121" s="136">
        <v>0.62291666666666667</v>
      </c>
      <c r="E121" s="17" t="s">
        <v>809</v>
      </c>
      <c r="F121" s="161"/>
      <c r="G121" s="63" t="s">
        <v>701</v>
      </c>
      <c r="H121" s="17" t="s">
        <v>649</v>
      </c>
      <c r="I121" s="161"/>
      <c r="J121" s="161"/>
      <c r="K121" s="161"/>
      <c r="L121" s="161"/>
      <c r="M121" s="17" t="s">
        <v>649</v>
      </c>
      <c r="N121" s="161"/>
      <c r="O121" s="17" t="s">
        <v>649</v>
      </c>
      <c r="P121" s="62"/>
    </row>
    <row r="122" spans="1:16" s="153" customFormat="1" ht="30">
      <c r="A122" s="172"/>
      <c r="B122" s="89"/>
      <c r="C122" s="52"/>
      <c r="D122" s="136">
        <v>0.62361111111111112</v>
      </c>
      <c r="E122" s="17" t="s">
        <v>787</v>
      </c>
      <c r="F122" s="161"/>
      <c r="G122" s="63" t="s">
        <v>801</v>
      </c>
      <c r="H122" s="17" t="s">
        <v>649</v>
      </c>
      <c r="I122" s="161"/>
      <c r="J122" s="161"/>
      <c r="K122" s="161"/>
      <c r="L122" s="161"/>
      <c r="M122" s="17" t="s">
        <v>649</v>
      </c>
      <c r="N122" s="161"/>
      <c r="O122" s="17" t="s">
        <v>649</v>
      </c>
      <c r="P122" s="62"/>
    </row>
    <row r="123" spans="1:16" ht="30">
      <c r="A123" s="172">
        <v>42297</v>
      </c>
      <c r="B123" s="89" t="s">
        <v>71</v>
      </c>
      <c r="C123" s="52" t="s">
        <v>183</v>
      </c>
      <c r="D123" s="136">
        <v>0.55486111111111114</v>
      </c>
      <c r="E123" s="17" t="s">
        <v>812</v>
      </c>
      <c r="F123" s="17"/>
      <c r="G123" s="63" t="s">
        <v>813</v>
      </c>
      <c r="H123" s="17" t="s">
        <v>649</v>
      </c>
      <c r="I123" s="161"/>
      <c r="J123" s="161"/>
      <c r="K123" s="161"/>
      <c r="L123" s="17" t="s">
        <v>649</v>
      </c>
      <c r="M123" s="161"/>
      <c r="N123" s="17" t="s">
        <v>649</v>
      </c>
      <c r="O123" s="161"/>
      <c r="P123" s="62"/>
    </row>
    <row r="124" spans="1:16" s="153" customFormat="1">
      <c r="A124" s="172"/>
      <c r="B124" s="89"/>
      <c r="C124" s="52"/>
      <c r="D124" s="136">
        <v>0.55277777777777781</v>
      </c>
      <c r="E124" s="17" t="s">
        <v>812</v>
      </c>
      <c r="F124" s="17"/>
      <c r="G124" s="62"/>
      <c r="H124" s="161"/>
      <c r="I124" s="161"/>
      <c r="J124" s="161"/>
      <c r="K124" s="161"/>
      <c r="L124" s="17" t="s">
        <v>649</v>
      </c>
      <c r="M124" s="161"/>
      <c r="N124" s="161"/>
      <c r="O124" s="161"/>
      <c r="P124" s="62"/>
    </row>
    <row r="125" spans="1:16" s="153" customFormat="1" ht="45">
      <c r="A125" s="172"/>
      <c r="B125" s="89"/>
      <c r="C125" s="52"/>
      <c r="D125" s="136">
        <v>0.55763888888888891</v>
      </c>
      <c r="E125" s="161"/>
      <c r="F125" s="17" t="s">
        <v>814</v>
      </c>
      <c r="G125" s="63" t="s">
        <v>815</v>
      </c>
      <c r="H125" s="161"/>
      <c r="I125" s="17" t="s">
        <v>649</v>
      </c>
      <c r="J125" s="161"/>
      <c r="K125" s="161"/>
      <c r="L125" s="17" t="s">
        <v>649</v>
      </c>
      <c r="M125" s="161"/>
      <c r="N125" s="17" t="s">
        <v>649</v>
      </c>
      <c r="O125" s="161"/>
      <c r="P125" s="62"/>
    </row>
    <row r="126" spans="1:16" s="153" customFormat="1">
      <c r="A126" s="172"/>
      <c r="B126" s="89"/>
      <c r="C126" s="52"/>
      <c r="D126" s="136">
        <v>0.52847222222222223</v>
      </c>
      <c r="E126" s="17" t="s">
        <v>787</v>
      </c>
      <c r="F126" s="161"/>
      <c r="G126" s="63" t="s">
        <v>766</v>
      </c>
      <c r="H126" s="161"/>
      <c r="I126" s="17" t="s">
        <v>649</v>
      </c>
      <c r="J126" s="161"/>
      <c r="K126" s="161"/>
      <c r="L126" s="161"/>
      <c r="M126" s="17" t="s">
        <v>649</v>
      </c>
      <c r="N126" s="161"/>
      <c r="O126" s="161"/>
      <c r="P126" s="62"/>
    </row>
    <row r="127" spans="1:16" s="153" customFormat="1">
      <c r="A127" s="172"/>
      <c r="B127" s="89"/>
      <c r="C127" s="52"/>
      <c r="D127" s="136">
        <v>0.54166666666666663</v>
      </c>
      <c r="E127" s="17" t="s">
        <v>711</v>
      </c>
      <c r="F127" s="161"/>
      <c r="G127" s="63" t="s">
        <v>701</v>
      </c>
      <c r="H127" s="161"/>
      <c r="I127" s="17" t="s">
        <v>649</v>
      </c>
      <c r="J127" s="161"/>
      <c r="K127" s="161"/>
      <c r="L127" s="161"/>
      <c r="M127" s="17" t="s">
        <v>649</v>
      </c>
      <c r="N127" s="161"/>
      <c r="O127" s="161"/>
      <c r="P127" s="62"/>
    </row>
    <row r="128" spans="1:16">
      <c r="A128" s="172">
        <v>42297</v>
      </c>
      <c r="B128" s="81" t="s">
        <v>184</v>
      </c>
      <c r="C128" s="52" t="s">
        <v>185</v>
      </c>
      <c r="D128" s="136">
        <v>0.40625</v>
      </c>
      <c r="E128" s="161"/>
      <c r="F128" s="17" t="s">
        <v>791</v>
      </c>
      <c r="G128" s="62"/>
      <c r="H128" s="161"/>
      <c r="I128" s="17" t="s">
        <v>649</v>
      </c>
      <c r="J128" s="161"/>
      <c r="K128" s="161"/>
      <c r="L128" s="161"/>
      <c r="M128" s="161"/>
      <c r="N128" s="161"/>
      <c r="O128" s="17" t="s">
        <v>649</v>
      </c>
      <c r="P128" s="62"/>
    </row>
    <row r="129" spans="1:16" ht="30">
      <c r="A129" s="172">
        <v>42297</v>
      </c>
      <c r="B129" s="81" t="s">
        <v>190</v>
      </c>
      <c r="C129" s="52" t="s">
        <v>74</v>
      </c>
      <c r="D129" s="136">
        <v>0.4375</v>
      </c>
      <c r="E129" s="161"/>
      <c r="F129" s="17" t="s">
        <v>817</v>
      </c>
      <c r="G129" s="62"/>
      <c r="H129" s="17" t="s">
        <v>649</v>
      </c>
      <c r="I129" s="161"/>
      <c r="J129" s="161"/>
      <c r="K129" s="161"/>
      <c r="L129" s="17" t="s">
        <v>649</v>
      </c>
      <c r="M129" s="161"/>
      <c r="N129" s="17" t="s">
        <v>649</v>
      </c>
      <c r="O129" s="161"/>
      <c r="P129" s="63" t="s">
        <v>818</v>
      </c>
    </row>
    <row r="130" spans="1:16" s="153" customFormat="1">
      <c r="A130" s="172"/>
      <c r="B130" s="81"/>
      <c r="C130" s="52"/>
      <c r="D130" s="136">
        <v>0.44791666666666669</v>
      </c>
      <c r="E130" s="17" t="s">
        <v>775</v>
      </c>
      <c r="F130" s="161"/>
      <c r="G130" s="62"/>
      <c r="H130" s="161"/>
      <c r="I130" s="17" t="s">
        <v>649</v>
      </c>
      <c r="J130" s="161"/>
      <c r="K130" s="161"/>
      <c r="L130" s="17" t="s">
        <v>649</v>
      </c>
      <c r="M130" s="161"/>
      <c r="N130" s="161"/>
      <c r="O130" s="17" t="s">
        <v>649</v>
      </c>
      <c r="P130" s="62"/>
    </row>
    <row r="131" spans="1:16">
      <c r="A131" s="172">
        <v>42297</v>
      </c>
      <c r="B131" s="81" t="s">
        <v>75</v>
      </c>
      <c r="C131" s="52" t="s">
        <v>76</v>
      </c>
      <c r="D131" s="136">
        <v>0.41875000000000001</v>
      </c>
      <c r="E131" s="17" t="s">
        <v>719</v>
      </c>
      <c r="F131" s="17" t="s">
        <v>820</v>
      </c>
      <c r="G131" s="62"/>
      <c r="H131" s="161"/>
      <c r="I131" s="17" t="s">
        <v>649</v>
      </c>
      <c r="J131" s="161"/>
      <c r="K131" s="161"/>
      <c r="L131" s="17" t="s">
        <v>649</v>
      </c>
      <c r="M131" s="161"/>
      <c r="N131" s="17" t="s">
        <v>649</v>
      </c>
      <c r="O131" s="161"/>
      <c r="P131" s="62"/>
    </row>
    <row r="132" spans="1:16" s="153" customFormat="1">
      <c r="A132" s="172"/>
      <c r="B132" s="81"/>
      <c r="C132" s="52"/>
      <c r="D132" s="136">
        <v>0.53819444444444442</v>
      </c>
      <c r="E132" s="17" t="s">
        <v>774</v>
      </c>
      <c r="F132" s="17" t="s">
        <v>821</v>
      </c>
      <c r="G132" s="63"/>
      <c r="H132" s="17" t="s">
        <v>649</v>
      </c>
      <c r="I132" s="161"/>
      <c r="J132" s="161"/>
      <c r="K132" s="161"/>
      <c r="L132" s="17" t="s">
        <v>649</v>
      </c>
      <c r="M132" s="161"/>
      <c r="N132" s="161"/>
      <c r="O132" s="17" t="s">
        <v>649</v>
      </c>
      <c r="P132" s="62"/>
    </row>
    <row r="133" spans="1:16" s="153" customFormat="1">
      <c r="A133" s="172"/>
      <c r="B133" s="81"/>
      <c r="C133" s="52"/>
      <c r="D133" s="136">
        <v>0.41597222222222219</v>
      </c>
      <c r="E133" s="161"/>
      <c r="F133" s="161"/>
      <c r="G133" s="62"/>
      <c r="H133" s="17" t="s">
        <v>649</v>
      </c>
      <c r="I133" s="161"/>
      <c r="J133" s="161"/>
      <c r="K133" s="161"/>
      <c r="L133" s="161"/>
      <c r="M133" s="17" t="s">
        <v>649</v>
      </c>
      <c r="N133" s="161"/>
      <c r="O133" s="161"/>
      <c r="P133" s="62"/>
    </row>
    <row r="134" spans="1:16" s="153" customFormat="1">
      <c r="A134" s="172"/>
      <c r="B134" s="81"/>
      <c r="C134" s="52"/>
      <c r="D134" s="136">
        <v>0.52222222222222225</v>
      </c>
      <c r="E134" s="161"/>
      <c r="F134" s="161"/>
      <c r="G134" s="62"/>
      <c r="H134" s="161"/>
      <c r="I134" s="17" t="s">
        <v>649</v>
      </c>
      <c r="J134" s="161"/>
      <c r="K134" s="161"/>
      <c r="L134" s="161"/>
      <c r="M134" s="17" t="s">
        <v>649</v>
      </c>
      <c r="N134" s="161"/>
      <c r="O134" s="161"/>
      <c r="P134" s="62"/>
    </row>
    <row r="135" spans="1:16">
      <c r="A135" s="172">
        <v>42297</v>
      </c>
      <c r="B135" s="81" t="s">
        <v>194</v>
      </c>
      <c r="C135" s="52" t="s">
        <v>193</v>
      </c>
      <c r="D135" s="136">
        <v>0.3520833333333333</v>
      </c>
      <c r="E135" s="17" t="s">
        <v>719</v>
      </c>
      <c r="F135" s="161"/>
      <c r="G135" s="63" t="s">
        <v>755</v>
      </c>
      <c r="H135" s="161"/>
      <c r="I135" s="161"/>
      <c r="J135" s="161"/>
      <c r="K135" s="161"/>
      <c r="L135" s="17" t="s">
        <v>649</v>
      </c>
      <c r="M135" s="161"/>
      <c r="N135" s="161"/>
      <c r="O135" s="17" t="s">
        <v>649</v>
      </c>
      <c r="P135" s="63" t="s">
        <v>822</v>
      </c>
    </row>
    <row r="136" spans="1:16" s="153" customFormat="1">
      <c r="A136" s="172"/>
      <c r="B136" s="81"/>
      <c r="C136" s="52"/>
      <c r="D136" s="136">
        <v>0.35416666666666669</v>
      </c>
      <c r="E136" s="17" t="s">
        <v>719</v>
      </c>
      <c r="F136" s="161"/>
      <c r="G136" s="63" t="s">
        <v>755</v>
      </c>
      <c r="H136" s="161"/>
      <c r="I136" s="161"/>
      <c r="J136" s="161"/>
      <c r="K136" s="161"/>
      <c r="L136" s="17" t="s">
        <v>649</v>
      </c>
      <c r="M136" s="161"/>
      <c r="N136" s="17" t="s">
        <v>649</v>
      </c>
      <c r="O136" s="161"/>
      <c r="P136" s="63" t="s">
        <v>822</v>
      </c>
    </row>
    <row r="137" spans="1:16" s="153" customFormat="1">
      <c r="A137" s="172"/>
      <c r="B137" s="81"/>
      <c r="C137" s="52"/>
      <c r="D137" s="136">
        <v>0.36458333333333331</v>
      </c>
      <c r="E137" s="17" t="s">
        <v>770</v>
      </c>
      <c r="F137" s="161"/>
      <c r="G137" s="63" t="s">
        <v>701</v>
      </c>
      <c r="H137" s="17" t="s">
        <v>649</v>
      </c>
      <c r="I137" s="161"/>
      <c r="J137" s="161"/>
      <c r="K137" s="161"/>
      <c r="L137" s="17" t="s">
        <v>649</v>
      </c>
      <c r="M137" s="161"/>
      <c r="N137" s="161"/>
      <c r="O137" s="161"/>
      <c r="P137" s="62"/>
    </row>
    <row r="138" spans="1:16" s="153" customFormat="1">
      <c r="A138" s="172"/>
      <c r="B138" s="81"/>
      <c r="C138" s="52"/>
      <c r="D138" s="136">
        <v>0.34722222222222227</v>
      </c>
      <c r="E138" s="161"/>
      <c r="F138" s="161"/>
      <c r="G138" s="62"/>
      <c r="H138" s="17" t="s">
        <v>649</v>
      </c>
      <c r="I138" s="161"/>
      <c r="J138" s="161"/>
      <c r="K138" s="161"/>
      <c r="L138" s="161"/>
      <c r="M138" s="54" t="s">
        <v>649</v>
      </c>
      <c r="N138" s="161"/>
      <c r="O138" s="161"/>
      <c r="P138" s="62"/>
    </row>
    <row r="139" spans="1:16" s="153" customFormat="1">
      <c r="A139" s="172"/>
      <c r="B139" s="81"/>
      <c r="C139" s="52"/>
      <c r="D139" s="136">
        <v>0.36319444444444443</v>
      </c>
      <c r="E139" s="17" t="s">
        <v>787</v>
      </c>
      <c r="F139" s="161"/>
      <c r="G139" s="63" t="s">
        <v>701</v>
      </c>
      <c r="H139" s="161"/>
      <c r="I139" s="17" t="s">
        <v>649</v>
      </c>
      <c r="J139" s="161"/>
      <c r="K139" s="161"/>
      <c r="L139" s="161"/>
      <c r="M139" s="17" t="s">
        <v>649</v>
      </c>
      <c r="N139" s="161"/>
      <c r="O139" s="161"/>
      <c r="P139" s="62"/>
    </row>
    <row r="140" spans="1:16" ht="30">
      <c r="A140" s="172">
        <v>42297</v>
      </c>
      <c r="B140" s="81" t="s">
        <v>196</v>
      </c>
      <c r="C140" s="52" t="s">
        <v>196</v>
      </c>
      <c r="D140" s="136">
        <v>0.43402777777777773</v>
      </c>
      <c r="E140" s="17" t="s">
        <v>824</v>
      </c>
      <c r="F140" s="161"/>
      <c r="G140" s="63" t="s">
        <v>701</v>
      </c>
      <c r="H140" s="161"/>
      <c r="I140" s="17" t="s">
        <v>649</v>
      </c>
      <c r="J140" s="161"/>
      <c r="K140" s="161"/>
      <c r="L140" s="161"/>
      <c r="M140" s="17" t="s">
        <v>649</v>
      </c>
      <c r="N140" s="161"/>
      <c r="O140" s="161"/>
      <c r="P140" s="63" t="s">
        <v>825</v>
      </c>
    </row>
    <row r="141" spans="1:16">
      <c r="A141" s="172">
        <v>42297</v>
      </c>
      <c r="B141" s="81" t="s">
        <v>200</v>
      </c>
      <c r="C141" s="52" t="s">
        <v>201</v>
      </c>
      <c r="D141" s="136">
        <v>0.41250000000000003</v>
      </c>
      <c r="E141" s="17" t="s">
        <v>770</v>
      </c>
      <c r="F141" s="17" t="s">
        <v>827</v>
      </c>
      <c r="G141" s="63" t="s">
        <v>701</v>
      </c>
      <c r="H141" s="161"/>
      <c r="I141" s="17" t="s">
        <v>649</v>
      </c>
      <c r="J141" s="161"/>
      <c r="K141" s="161"/>
      <c r="L141" s="17" t="s">
        <v>649</v>
      </c>
      <c r="M141" s="161"/>
      <c r="N141" s="17" t="s">
        <v>649</v>
      </c>
      <c r="O141" s="161"/>
      <c r="P141" s="62"/>
    </row>
    <row r="142" spans="1:16" s="153" customFormat="1" ht="30">
      <c r="A142" s="172"/>
      <c r="B142" s="81"/>
      <c r="C142" s="52"/>
      <c r="D142" s="136">
        <v>0.45416666666666666</v>
      </c>
      <c r="E142" s="17" t="s">
        <v>775</v>
      </c>
      <c r="F142" s="17" t="s">
        <v>828</v>
      </c>
      <c r="G142" s="63" t="s">
        <v>764</v>
      </c>
      <c r="H142" s="161"/>
      <c r="I142" s="17" t="s">
        <v>649</v>
      </c>
      <c r="J142" s="161"/>
      <c r="K142" s="161"/>
      <c r="L142" s="17" t="s">
        <v>649</v>
      </c>
      <c r="M142" s="161"/>
      <c r="N142" s="161"/>
      <c r="O142" s="17" t="s">
        <v>649</v>
      </c>
      <c r="P142" s="62"/>
    </row>
    <row r="143" spans="1:16" s="153" customFormat="1">
      <c r="A143" s="172"/>
      <c r="B143" s="81"/>
      <c r="C143" s="52"/>
      <c r="D143" s="136">
        <v>0.45555555555555555</v>
      </c>
      <c r="E143" s="17" t="s">
        <v>719</v>
      </c>
      <c r="F143" s="17" t="s">
        <v>820</v>
      </c>
      <c r="G143" s="63" t="s">
        <v>747</v>
      </c>
      <c r="H143" s="161"/>
      <c r="I143" s="17" t="s">
        <v>649</v>
      </c>
      <c r="J143" s="161"/>
      <c r="K143" s="161"/>
      <c r="L143" s="17" t="s">
        <v>649</v>
      </c>
      <c r="M143" s="161"/>
      <c r="N143" s="17" t="s">
        <v>649</v>
      </c>
      <c r="O143" s="161"/>
      <c r="P143" s="62"/>
    </row>
    <row r="144" spans="1:16" s="153" customFormat="1">
      <c r="A144" s="172"/>
      <c r="B144" s="81"/>
      <c r="C144" s="52"/>
      <c r="D144" s="136">
        <v>0.45763888888888887</v>
      </c>
      <c r="E144" s="17" t="s">
        <v>742</v>
      </c>
      <c r="F144" s="17" t="s">
        <v>829</v>
      </c>
      <c r="G144" s="63" t="s">
        <v>701</v>
      </c>
      <c r="H144" s="17" t="s">
        <v>649</v>
      </c>
      <c r="I144" s="161"/>
      <c r="J144" s="161"/>
      <c r="K144" s="161"/>
      <c r="L144" s="17" t="s">
        <v>649</v>
      </c>
      <c r="M144" s="161"/>
      <c r="N144" s="161"/>
      <c r="O144" s="17" t="s">
        <v>649</v>
      </c>
      <c r="P144" s="62"/>
    </row>
    <row r="145" spans="1:16" s="153" customFormat="1">
      <c r="A145" s="172"/>
      <c r="B145" s="81"/>
      <c r="C145" s="52"/>
      <c r="D145" s="136">
        <v>0.51041666666666663</v>
      </c>
      <c r="E145" s="17" t="s">
        <v>770</v>
      </c>
      <c r="F145" s="17" t="s">
        <v>827</v>
      </c>
      <c r="G145" s="63" t="s">
        <v>701</v>
      </c>
      <c r="H145" s="17" t="s">
        <v>649</v>
      </c>
      <c r="I145" s="161"/>
      <c r="J145" s="161"/>
      <c r="K145" s="161"/>
      <c r="L145" s="17" t="s">
        <v>649</v>
      </c>
      <c r="M145" s="161"/>
      <c r="N145" s="17" t="s">
        <v>649</v>
      </c>
      <c r="O145" s="161"/>
      <c r="P145" s="62"/>
    </row>
    <row r="146" spans="1:16" s="153" customFormat="1">
      <c r="A146" s="172"/>
      <c r="B146" s="81"/>
      <c r="C146" s="52"/>
      <c r="D146" s="136">
        <v>0.51388888888888895</v>
      </c>
      <c r="E146" s="161"/>
      <c r="F146" s="17" t="s">
        <v>830</v>
      </c>
      <c r="G146" s="62"/>
      <c r="H146" s="161"/>
      <c r="I146" s="17" t="s">
        <v>649</v>
      </c>
      <c r="J146" s="161"/>
      <c r="K146" s="161"/>
      <c r="L146" s="17" t="s">
        <v>649</v>
      </c>
      <c r="M146" s="161"/>
      <c r="N146" s="161"/>
      <c r="O146" s="161"/>
      <c r="P146" s="62"/>
    </row>
    <row r="147" spans="1:16" s="153" customFormat="1">
      <c r="A147" s="172"/>
      <c r="B147" s="81"/>
      <c r="C147" s="52"/>
      <c r="D147" s="136">
        <v>0.51874999999999993</v>
      </c>
      <c r="E147" s="17" t="s">
        <v>831</v>
      </c>
      <c r="F147" s="17" t="s">
        <v>832</v>
      </c>
      <c r="G147" s="63"/>
      <c r="H147" s="17"/>
      <c r="I147" s="17" t="s">
        <v>649</v>
      </c>
      <c r="J147" s="161"/>
      <c r="K147" s="161"/>
      <c r="L147" s="17" t="s">
        <v>649</v>
      </c>
      <c r="M147" s="161"/>
      <c r="N147" s="17" t="s">
        <v>649</v>
      </c>
      <c r="O147" s="161"/>
      <c r="P147" s="62"/>
    </row>
    <row r="148" spans="1:16" s="153" customFormat="1">
      <c r="A148" s="172"/>
      <c r="B148" s="81"/>
      <c r="C148" s="52"/>
      <c r="D148" s="136">
        <v>0.53333333333333333</v>
      </c>
      <c r="E148" s="161"/>
      <c r="F148" s="161"/>
      <c r="G148" s="62"/>
      <c r="H148" s="17" t="s">
        <v>649</v>
      </c>
      <c r="I148" s="161"/>
      <c r="J148" s="161"/>
      <c r="K148" s="161"/>
      <c r="L148" s="17" t="s">
        <v>649</v>
      </c>
      <c r="M148" s="161"/>
      <c r="N148" s="161"/>
      <c r="O148" s="17" t="s">
        <v>649</v>
      </c>
      <c r="P148" s="62"/>
    </row>
    <row r="149" spans="1:16" s="153" customFormat="1">
      <c r="A149" s="172"/>
      <c r="B149" s="81"/>
      <c r="C149" s="52"/>
      <c r="D149" s="136">
        <v>0.5395833333333333</v>
      </c>
      <c r="E149" s="17" t="s">
        <v>833</v>
      </c>
      <c r="F149" s="161"/>
      <c r="G149" s="62"/>
      <c r="H149" s="17" t="s">
        <v>649</v>
      </c>
      <c r="I149" s="161"/>
      <c r="J149" s="161"/>
      <c r="K149" s="161"/>
      <c r="L149" s="17" t="s">
        <v>649</v>
      </c>
      <c r="M149" s="161"/>
      <c r="N149" s="161"/>
      <c r="O149" s="161"/>
      <c r="P149" s="62"/>
    </row>
    <row r="150" spans="1:16" s="153" customFormat="1">
      <c r="A150" s="172"/>
      <c r="B150" s="81"/>
      <c r="C150" s="52"/>
      <c r="D150" s="136">
        <v>0.5395833333333333</v>
      </c>
      <c r="E150" s="161"/>
      <c r="F150" s="161"/>
      <c r="G150" s="62"/>
      <c r="H150" s="17" t="s">
        <v>649</v>
      </c>
      <c r="I150" s="161"/>
      <c r="J150" s="161"/>
      <c r="K150" s="161"/>
      <c r="L150" s="17" t="s">
        <v>649</v>
      </c>
      <c r="M150" s="161"/>
      <c r="N150" s="161"/>
      <c r="O150" s="161"/>
      <c r="P150" s="62"/>
    </row>
    <row r="151" spans="1:16" s="153" customFormat="1">
      <c r="A151" s="172"/>
      <c r="B151" s="81"/>
      <c r="C151" s="52"/>
      <c r="D151" s="136">
        <v>0.55902777777777779</v>
      </c>
      <c r="E151" s="161"/>
      <c r="F151" s="17" t="s">
        <v>834</v>
      </c>
      <c r="G151" s="62"/>
      <c r="H151" s="17" t="s">
        <v>649</v>
      </c>
      <c r="I151" s="161"/>
      <c r="J151" s="161"/>
      <c r="K151" s="161"/>
      <c r="L151" s="17" t="s">
        <v>649</v>
      </c>
      <c r="M151" s="161"/>
      <c r="N151" s="17" t="s">
        <v>649</v>
      </c>
      <c r="O151" s="161"/>
      <c r="P151" s="62"/>
    </row>
    <row r="152" spans="1:16" s="153" customFormat="1">
      <c r="A152" s="172"/>
      <c r="B152" s="81"/>
      <c r="C152" s="52"/>
      <c r="D152" s="136">
        <v>0.57986111111111105</v>
      </c>
      <c r="E152" s="161"/>
      <c r="F152" s="17" t="s">
        <v>835</v>
      </c>
      <c r="G152" s="62"/>
      <c r="H152" s="17" t="s">
        <v>649</v>
      </c>
      <c r="I152" s="161"/>
      <c r="J152" s="161"/>
      <c r="K152" s="161"/>
      <c r="L152" s="17" t="s">
        <v>649</v>
      </c>
      <c r="M152" s="161"/>
      <c r="N152" s="161"/>
      <c r="O152" s="161"/>
      <c r="P152" s="62"/>
    </row>
    <row r="153" spans="1:16" s="153" customFormat="1">
      <c r="A153" s="172"/>
      <c r="B153" s="81"/>
      <c r="C153" s="52"/>
      <c r="D153" s="136">
        <v>0.40833333333333338</v>
      </c>
      <c r="E153" s="17" t="s">
        <v>831</v>
      </c>
      <c r="F153" s="17" t="s">
        <v>836</v>
      </c>
      <c r="G153" s="63" t="s">
        <v>701</v>
      </c>
      <c r="H153" s="17" t="s">
        <v>649</v>
      </c>
      <c r="I153" s="161"/>
      <c r="J153" s="161"/>
      <c r="K153" s="161"/>
      <c r="L153" s="161"/>
      <c r="M153" s="17" t="s">
        <v>649</v>
      </c>
      <c r="N153" s="17" t="s">
        <v>649</v>
      </c>
      <c r="O153" s="161"/>
      <c r="P153" s="62"/>
    </row>
    <row r="154" spans="1:16" s="153" customFormat="1">
      <c r="A154" s="172"/>
      <c r="B154" s="81"/>
      <c r="C154" s="52"/>
      <c r="D154" s="136">
        <v>0.40902777777777777</v>
      </c>
      <c r="E154" s="17" t="s">
        <v>711</v>
      </c>
      <c r="F154" s="17" t="s">
        <v>837</v>
      </c>
      <c r="G154" s="63" t="s">
        <v>752</v>
      </c>
      <c r="H154" s="17" t="s">
        <v>649</v>
      </c>
      <c r="I154" s="161"/>
      <c r="J154" s="161"/>
      <c r="K154" s="161"/>
      <c r="L154" s="161"/>
      <c r="M154" s="17" t="s">
        <v>649</v>
      </c>
      <c r="N154" s="161"/>
      <c r="O154" s="17" t="s">
        <v>649</v>
      </c>
      <c r="P154" s="62"/>
    </row>
    <row r="155" spans="1:16" s="153" customFormat="1">
      <c r="A155" s="172"/>
      <c r="B155" s="81"/>
      <c r="C155" s="52"/>
      <c r="D155" s="136">
        <v>0.50902777777777775</v>
      </c>
      <c r="E155" s="17" t="s">
        <v>775</v>
      </c>
      <c r="F155" s="161"/>
      <c r="G155" s="62"/>
      <c r="H155" s="17" t="s">
        <v>649</v>
      </c>
      <c r="I155" s="161"/>
      <c r="J155" s="161"/>
      <c r="K155" s="161"/>
      <c r="L155" s="161"/>
      <c r="M155" s="17" t="s">
        <v>649</v>
      </c>
      <c r="N155" s="161"/>
      <c r="O155" s="17" t="s">
        <v>649</v>
      </c>
      <c r="P155" s="62"/>
    </row>
    <row r="156" spans="1:16" s="153" customFormat="1">
      <c r="A156" s="172"/>
      <c r="B156" s="81"/>
      <c r="C156" s="52"/>
      <c r="D156" s="136">
        <v>0.51388888888888895</v>
      </c>
      <c r="E156" s="161"/>
      <c r="F156" s="17" t="s">
        <v>838</v>
      </c>
      <c r="G156" s="63"/>
      <c r="H156" s="161"/>
      <c r="I156" s="17" t="s">
        <v>649</v>
      </c>
      <c r="J156" s="161"/>
      <c r="K156" s="161"/>
      <c r="L156" s="161"/>
      <c r="M156" s="17" t="s">
        <v>649</v>
      </c>
      <c r="N156" s="161"/>
      <c r="O156" s="17" t="s">
        <v>649</v>
      </c>
      <c r="P156" s="62"/>
    </row>
    <row r="157" spans="1:16" s="153" customFormat="1">
      <c r="A157" s="172"/>
      <c r="B157" s="81"/>
      <c r="C157" s="52"/>
      <c r="D157" s="136">
        <v>0.51736111111111105</v>
      </c>
      <c r="E157" s="161"/>
      <c r="F157" s="17" t="s">
        <v>814</v>
      </c>
      <c r="G157" s="63"/>
      <c r="H157" s="17" t="s">
        <v>649</v>
      </c>
      <c r="I157" s="161"/>
      <c r="J157" s="161"/>
      <c r="K157" s="161"/>
      <c r="L157" s="161"/>
      <c r="M157" s="17" t="s">
        <v>649</v>
      </c>
      <c r="N157" s="161"/>
      <c r="O157" s="17"/>
      <c r="P157" s="62"/>
    </row>
    <row r="158" spans="1:16" s="153" customFormat="1">
      <c r="A158" s="172"/>
      <c r="B158" s="81"/>
      <c r="C158" s="52"/>
      <c r="D158" s="136">
        <v>0.53819444444444442</v>
      </c>
      <c r="E158" s="161"/>
      <c r="F158" s="17" t="s">
        <v>833</v>
      </c>
      <c r="G158" s="62"/>
      <c r="H158" s="161"/>
      <c r="I158" s="17" t="s">
        <v>649</v>
      </c>
      <c r="J158" s="161"/>
      <c r="K158" s="161"/>
      <c r="L158" s="161"/>
      <c r="M158" s="17" t="s">
        <v>649</v>
      </c>
      <c r="N158" s="161"/>
      <c r="O158" s="17" t="s">
        <v>649</v>
      </c>
      <c r="P158" s="62"/>
    </row>
    <row r="159" spans="1:16" s="153" customFormat="1">
      <c r="A159" s="172"/>
      <c r="B159" s="81"/>
      <c r="C159" s="52"/>
      <c r="D159" s="136">
        <v>0.55138888888888882</v>
      </c>
      <c r="E159" s="161"/>
      <c r="F159" s="17" t="s">
        <v>839</v>
      </c>
      <c r="G159" s="62"/>
      <c r="H159" s="161"/>
      <c r="I159" s="17" t="s">
        <v>649</v>
      </c>
      <c r="J159" s="161"/>
      <c r="K159" s="161"/>
      <c r="L159" s="161"/>
      <c r="M159" s="17" t="s">
        <v>649</v>
      </c>
      <c r="N159" s="17" t="s">
        <v>649</v>
      </c>
      <c r="O159" s="161"/>
      <c r="P159" s="62"/>
    </row>
    <row r="160" spans="1:16" s="153" customFormat="1">
      <c r="A160" s="172"/>
      <c r="B160" s="81"/>
      <c r="C160" s="52"/>
      <c r="D160" s="136">
        <v>0.56180555555555556</v>
      </c>
      <c r="E160" s="161"/>
      <c r="F160" s="17" t="s">
        <v>840</v>
      </c>
      <c r="G160" s="62"/>
      <c r="H160" s="17" t="s">
        <v>649</v>
      </c>
      <c r="I160" s="161"/>
      <c r="J160" s="161"/>
      <c r="K160" s="161"/>
      <c r="L160" s="161"/>
      <c r="M160" s="17" t="s">
        <v>649</v>
      </c>
      <c r="N160" s="161"/>
      <c r="O160" s="17" t="s">
        <v>649</v>
      </c>
      <c r="P160" s="62"/>
    </row>
    <row r="161" spans="1:16">
      <c r="A161" s="172">
        <v>42297</v>
      </c>
      <c r="B161" s="81" t="s">
        <v>293</v>
      </c>
      <c r="C161" s="52" t="s">
        <v>209</v>
      </c>
      <c r="D161" s="136">
        <v>0.57847222222222217</v>
      </c>
      <c r="E161" s="17" t="s">
        <v>777</v>
      </c>
      <c r="F161" s="161"/>
      <c r="G161" s="63" t="s">
        <v>701</v>
      </c>
      <c r="H161" s="161"/>
      <c r="I161" s="17" t="s">
        <v>649</v>
      </c>
      <c r="J161" s="161"/>
      <c r="K161" s="161"/>
      <c r="L161" s="17" t="s">
        <v>649</v>
      </c>
      <c r="M161" s="161"/>
      <c r="N161" s="161"/>
      <c r="O161" s="17" t="s">
        <v>649</v>
      </c>
      <c r="P161" s="62"/>
    </row>
    <row r="162" spans="1:16" s="153" customFormat="1">
      <c r="A162" s="172"/>
      <c r="B162" s="81"/>
      <c r="C162" s="52"/>
      <c r="D162" s="136">
        <v>0.57986111111111105</v>
      </c>
      <c r="E162" s="17" t="s">
        <v>777</v>
      </c>
      <c r="F162" s="161"/>
      <c r="G162" s="63" t="s">
        <v>731</v>
      </c>
      <c r="H162" s="17" t="s">
        <v>649</v>
      </c>
      <c r="I162" s="161"/>
      <c r="J162" s="161"/>
      <c r="K162" s="161"/>
      <c r="L162" s="17" t="s">
        <v>649</v>
      </c>
      <c r="M162" s="161"/>
      <c r="N162" s="17" t="s">
        <v>649</v>
      </c>
      <c r="O162" s="161"/>
      <c r="P162" s="62"/>
    </row>
    <row r="163" spans="1:16" s="153" customFormat="1">
      <c r="A163" s="172"/>
      <c r="B163" s="81"/>
      <c r="C163" s="52"/>
      <c r="D163" s="136">
        <v>0.5805555555555556</v>
      </c>
      <c r="E163" s="17" t="s">
        <v>841</v>
      </c>
      <c r="F163" s="161"/>
      <c r="G163" s="63" t="s">
        <v>701</v>
      </c>
      <c r="H163" s="161"/>
      <c r="I163" s="17" t="s">
        <v>649</v>
      </c>
      <c r="J163" s="161"/>
      <c r="K163" s="161"/>
      <c r="L163" s="17" t="s">
        <v>649</v>
      </c>
      <c r="M163" s="161"/>
      <c r="N163" s="17" t="s">
        <v>649</v>
      </c>
      <c r="O163" s="161"/>
      <c r="P163" s="62"/>
    </row>
    <row r="164" spans="1:16" s="153" customFormat="1" ht="30">
      <c r="A164" s="172"/>
      <c r="B164" s="81"/>
      <c r="C164" s="52"/>
      <c r="D164" s="136">
        <v>0.58819444444444446</v>
      </c>
      <c r="E164" s="17" t="s">
        <v>842</v>
      </c>
      <c r="F164" s="161"/>
      <c r="G164" s="63" t="s">
        <v>785</v>
      </c>
      <c r="H164" s="17"/>
      <c r="I164" s="17" t="s">
        <v>649</v>
      </c>
      <c r="J164" s="161"/>
      <c r="K164" s="161"/>
      <c r="L164" s="17" t="s">
        <v>649</v>
      </c>
      <c r="M164" s="161"/>
      <c r="N164" s="17" t="s">
        <v>649</v>
      </c>
      <c r="O164" s="161"/>
      <c r="P164" s="62"/>
    </row>
    <row r="165" spans="1:16" s="153" customFormat="1" ht="30">
      <c r="A165" s="172"/>
      <c r="B165" s="81"/>
      <c r="C165" s="52"/>
      <c r="D165" s="136">
        <v>0.58958333333333335</v>
      </c>
      <c r="E165" s="17" t="s">
        <v>842</v>
      </c>
      <c r="F165" s="161"/>
      <c r="G165" s="63" t="s">
        <v>785</v>
      </c>
      <c r="H165" s="17" t="s">
        <v>649</v>
      </c>
      <c r="I165" s="161"/>
      <c r="J165" s="161"/>
      <c r="K165" s="161"/>
      <c r="L165" s="17" t="s">
        <v>649</v>
      </c>
      <c r="M165" s="161"/>
      <c r="N165" s="17" t="s">
        <v>649</v>
      </c>
      <c r="O165" s="161"/>
      <c r="P165" s="62"/>
    </row>
    <row r="166" spans="1:16" s="153" customFormat="1">
      <c r="A166" s="172"/>
      <c r="B166" s="81"/>
      <c r="C166" s="52"/>
      <c r="D166" s="136">
        <v>0.59375</v>
      </c>
      <c r="E166" s="17" t="s">
        <v>770</v>
      </c>
      <c r="F166" s="161"/>
      <c r="G166" s="63" t="s">
        <v>701</v>
      </c>
      <c r="H166" s="161"/>
      <c r="I166" s="17" t="s">
        <v>649</v>
      </c>
      <c r="J166" s="161"/>
      <c r="K166" s="161"/>
      <c r="L166" s="17" t="s">
        <v>649</v>
      </c>
      <c r="M166" s="161"/>
      <c r="N166" s="161"/>
      <c r="O166" s="17" t="s">
        <v>649</v>
      </c>
      <c r="P166" s="62"/>
    </row>
    <row r="167" spans="1:16" s="153" customFormat="1" ht="30">
      <c r="A167" s="172"/>
      <c r="B167" s="81"/>
      <c r="C167" s="52"/>
      <c r="D167" s="136">
        <v>0.59722222222222221</v>
      </c>
      <c r="E167" s="17" t="s">
        <v>770</v>
      </c>
      <c r="F167" s="161"/>
      <c r="G167" s="63" t="s">
        <v>764</v>
      </c>
      <c r="H167" s="17" t="s">
        <v>649</v>
      </c>
      <c r="I167" s="161"/>
      <c r="J167" s="161"/>
      <c r="K167" s="161"/>
      <c r="L167" s="17" t="s">
        <v>649</v>
      </c>
      <c r="M167" s="161"/>
      <c r="N167" s="17" t="s">
        <v>649</v>
      </c>
      <c r="O167" s="161"/>
      <c r="P167" s="62"/>
    </row>
    <row r="168" spans="1:16" s="153" customFormat="1">
      <c r="A168" s="172"/>
      <c r="B168" s="81"/>
      <c r="C168" s="52"/>
      <c r="D168" s="136">
        <v>0.59930555555555554</v>
      </c>
      <c r="E168" s="17" t="s">
        <v>770</v>
      </c>
      <c r="F168" s="161"/>
      <c r="G168" s="62"/>
      <c r="H168" s="161"/>
      <c r="I168" s="17" t="s">
        <v>649</v>
      </c>
      <c r="J168" s="161"/>
      <c r="K168" s="161"/>
      <c r="L168" s="17" t="s">
        <v>649</v>
      </c>
      <c r="M168" s="161"/>
      <c r="N168" s="17" t="s">
        <v>649</v>
      </c>
      <c r="O168" s="161"/>
      <c r="P168" s="62"/>
    </row>
    <row r="169" spans="1:16" s="153" customFormat="1" ht="30">
      <c r="A169" s="172"/>
      <c r="B169" s="81"/>
      <c r="C169" s="52"/>
      <c r="D169" s="136">
        <v>0.60555555555555551</v>
      </c>
      <c r="E169" s="17" t="s">
        <v>769</v>
      </c>
      <c r="F169" s="161"/>
      <c r="G169" s="63" t="s">
        <v>801</v>
      </c>
      <c r="H169" s="161"/>
      <c r="I169" s="17" t="s">
        <v>649</v>
      </c>
      <c r="J169" s="161"/>
      <c r="K169" s="161"/>
      <c r="L169" s="17" t="s">
        <v>649</v>
      </c>
      <c r="M169" s="161"/>
      <c r="N169" s="161"/>
      <c r="O169" s="17" t="s">
        <v>649</v>
      </c>
      <c r="P169" s="62"/>
    </row>
    <row r="170" spans="1:16" s="153" customFormat="1">
      <c r="A170" s="172"/>
      <c r="B170" s="81"/>
      <c r="C170" s="52"/>
      <c r="D170" s="136">
        <v>0.61944444444444446</v>
      </c>
      <c r="E170" s="17" t="s">
        <v>843</v>
      </c>
      <c r="F170" s="161"/>
      <c r="G170" s="63" t="s">
        <v>844</v>
      </c>
      <c r="H170" s="161"/>
      <c r="I170" s="17" t="s">
        <v>649</v>
      </c>
      <c r="J170" s="161"/>
      <c r="K170" s="161"/>
      <c r="L170" s="17" t="s">
        <v>649</v>
      </c>
      <c r="M170" s="161"/>
      <c r="N170" s="17" t="s">
        <v>649</v>
      </c>
      <c r="O170" s="161"/>
      <c r="P170" s="62"/>
    </row>
    <row r="171" spans="1:16" s="153" customFormat="1">
      <c r="A171" s="172"/>
      <c r="B171" s="81"/>
      <c r="C171" s="52"/>
      <c r="D171" s="136">
        <v>0.59097222222222223</v>
      </c>
      <c r="E171" s="17" t="s">
        <v>722</v>
      </c>
      <c r="F171" s="161"/>
      <c r="G171" s="63" t="s">
        <v>701</v>
      </c>
      <c r="H171" s="161"/>
      <c r="I171" s="17" t="s">
        <v>649</v>
      </c>
      <c r="J171" s="161"/>
      <c r="K171" s="161"/>
      <c r="L171" s="161"/>
      <c r="M171" s="17" t="s">
        <v>649</v>
      </c>
      <c r="N171" s="161"/>
      <c r="O171" s="161"/>
      <c r="P171" s="62"/>
    </row>
    <row r="172" spans="1:16" s="153" customFormat="1">
      <c r="A172" s="172"/>
      <c r="B172" s="81"/>
      <c r="C172" s="52"/>
      <c r="D172" s="136">
        <v>0.59305555555555556</v>
      </c>
      <c r="E172" s="17" t="s">
        <v>722</v>
      </c>
      <c r="F172" s="161"/>
      <c r="G172" s="63" t="s">
        <v>701</v>
      </c>
      <c r="H172" s="161"/>
      <c r="I172" s="17" t="s">
        <v>649</v>
      </c>
      <c r="J172" s="161"/>
      <c r="K172" s="161"/>
      <c r="L172" s="161"/>
      <c r="M172" s="17" t="s">
        <v>649</v>
      </c>
      <c r="N172" s="161"/>
      <c r="O172" s="161"/>
      <c r="P172" s="62"/>
    </row>
    <row r="173" spans="1:16" s="153" customFormat="1" ht="30">
      <c r="A173" s="172"/>
      <c r="B173" s="81"/>
      <c r="C173" s="52"/>
      <c r="D173" s="136">
        <v>0.60069444444444442</v>
      </c>
      <c r="E173" s="17" t="s">
        <v>722</v>
      </c>
      <c r="F173" s="161"/>
      <c r="G173" s="63" t="s">
        <v>801</v>
      </c>
      <c r="H173" s="161"/>
      <c r="I173" s="17" t="s">
        <v>649</v>
      </c>
      <c r="J173" s="161"/>
      <c r="K173" s="161"/>
      <c r="L173" s="161"/>
      <c r="M173" s="17" t="s">
        <v>649</v>
      </c>
      <c r="N173" s="161"/>
      <c r="O173" s="161"/>
      <c r="P173" s="62"/>
    </row>
    <row r="174" spans="1:16" s="153" customFormat="1">
      <c r="A174" s="172"/>
      <c r="B174" s="81"/>
      <c r="C174" s="52"/>
      <c r="D174" s="136">
        <v>0.6069444444444444</v>
      </c>
      <c r="E174" s="17" t="s">
        <v>744</v>
      </c>
      <c r="F174" s="161"/>
      <c r="G174" s="63" t="s">
        <v>701</v>
      </c>
      <c r="H174" s="161"/>
      <c r="I174" s="17" t="s">
        <v>649</v>
      </c>
      <c r="J174" s="161"/>
      <c r="K174" s="161"/>
      <c r="L174" s="161"/>
      <c r="M174" s="17" t="s">
        <v>649</v>
      </c>
      <c r="N174" s="161"/>
      <c r="O174" s="161"/>
      <c r="P174" s="62"/>
    </row>
    <row r="175" spans="1:16" s="153" customFormat="1">
      <c r="A175" s="172"/>
      <c r="B175" s="81"/>
      <c r="C175" s="52"/>
      <c r="D175" s="136">
        <v>0.61458333333333337</v>
      </c>
      <c r="E175" s="17" t="s">
        <v>845</v>
      </c>
      <c r="F175" s="161"/>
      <c r="G175" s="63" t="s">
        <v>701</v>
      </c>
      <c r="H175" s="17" t="s">
        <v>649</v>
      </c>
      <c r="I175" s="161"/>
      <c r="J175" s="161"/>
      <c r="K175" s="161"/>
      <c r="L175" s="161"/>
      <c r="M175" s="17" t="s">
        <v>649</v>
      </c>
      <c r="N175" s="161"/>
      <c r="O175" s="161"/>
      <c r="P175" s="62"/>
    </row>
    <row r="176" spans="1:16" ht="30">
      <c r="A176" s="172">
        <v>42297</v>
      </c>
      <c r="B176" s="81" t="s">
        <v>206</v>
      </c>
      <c r="C176" s="52" t="s">
        <v>207</v>
      </c>
      <c r="D176" s="136">
        <v>0.4201388888888889</v>
      </c>
      <c r="E176" s="161"/>
      <c r="F176" s="17" t="s">
        <v>827</v>
      </c>
      <c r="G176" s="63" t="s">
        <v>701</v>
      </c>
      <c r="H176" s="17" t="s">
        <v>649</v>
      </c>
      <c r="I176" s="161"/>
      <c r="J176" s="161"/>
      <c r="K176" s="161"/>
      <c r="L176" s="17" t="s">
        <v>649</v>
      </c>
      <c r="M176" s="161"/>
      <c r="N176" s="17" t="s">
        <v>649</v>
      </c>
      <c r="O176" s="161"/>
      <c r="P176" s="63" t="s">
        <v>848</v>
      </c>
    </row>
    <row r="177" spans="1:16" s="153" customFormat="1" ht="30">
      <c r="A177" s="172"/>
      <c r="B177" s="81"/>
      <c r="C177" s="52"/>
      <c r="D177" s="136">
        <v>0.42152777777777778</v>
      </c>
      <c r="E177" s="161"/>
      <c r="F177" s="17" t="s">
        <v>849</v>
      </c>
      <c r="G177" s="63"/>
      <c r="H177" s="17" t="s">
        <v>649</v>
      </c>
      <c r="I177" s="161"/>
      <c r="J177" s="161"/>
      <c r="K177" s="161"/>
      <c r="L177" s="17" t="s">
        <v>649</v>
      </c>
      <c r="M177" s="161"/>
      <c r="N177" s="161"/>
      <c r="O177" s="161"/>
      <c r="P177" s="63" t="s">
        <v>850</v>
      </c>
    </row>
    <row r="178" spans="1:16" s="153" customFormat="1">
      <c r="A178" s="172"/>
      <c r="B178" s="81"/>
      <c r="C178" s="52"/>
      <c r="D178" s="136">
        <v>0.42708333333333331</v>
      </c>
      <c r="E178" s="161"/>
      <c r="F178" s="17" t="s">
        <v>851</v>
      </c>
      <c r="G178" s="63" t="s">
        <v>852</v>
      </c>
      <c r="H178" s="161"/>
      <c r="I178" s="17" t="s">
        <v>649</v>
      </c>
      <c r="J178" s="161"/>
      <c r="K178" s="161"/>
      <c r="L178" s="17" t="s">
        <v>649</v>
      </c>
      <c r="M178" s="161"/>
      <c r="N178" s="161"/>
      <c r="O178" s="17" t="s">
        <v>649</v>
      </c>
      <c r="P178" s="62"/>
    </row>
    <row r="179" spans="1:16" s="153" customFormat="1">
      <c r="A179" s="172"/>
      <c r="B179" s="81"/>
      <c r="C179" s="52"/>
      <c r="D179" s="136">
        <v>0.4375</v>
      </c>
      <c r="E179" s="161"/>
      <c r="F179" s="17" t="s">
        <v>853</v>
      </c>
      <c r="G179" s="63" t="s">
        <v>701</v>
      </c>
      <c r="H179" s="161"/>
      <c r="I179" s="17" t="s">
        <v>649</v>
      </c>
      <c r="J179" s="161"/>
      <c r="K179" s="161"/>
      <c r="L179" s="17" t="s">
        <v>649</v>
      </c>
      <c r="M179" s="161"/>
      <c r="N179" s="161"/>
      <c r="O179" s="17" t="s">
        <v>649</v>
      </c>
      <c r="P179" s="62"/>
    </row>
    <row r="180" spans="1:16" s="153" customFormat="1" ht="30">
      <c r="A180" s="172"/>
      <c r="B180" s="81"/>
      <c r="C180" s="52"/>
      <c r="D180" s="136">
        <v>0.49791666666666662</v>
      </c>
      <c r="E180" s="161"/>
      <c r="F180" s="17" t="s">
        <v>817</v>
      </c>
      <c r="G180" s="63"/>
      <c r="H180" s="161"/>
      <c r="I180" s="17" t="s">
        <v>649</v>
      </c>
      <c r="J180" s="161"/>
      <c r="K180" s="161"/>
      <c r="L180" s="17" t="s">
        <v>649</v>
      </c>
      <c r="M180" s="161"/>
      <c r="N180" s="17" t="s">
        <v>649</v>
      </c>
      <c r="O180" s="161"/>
      <c r="P180" s="63" t="s">
        <v>848</v>
      </c>
    </row>
    <row r="181" spans="1:16" s="153" customFormat="1">
      <c r="A181" s="172"/>
      <c r="B181" s="81"/>
      <c r="C181" s="52"/>
      <c r="D181" s="136">
        <v>0.4236111111111111</v>
      </c>
      <c r="E181" s="17" t="s">
        <v>711</v>
      </c>
      <c r="F181" s="161"/>
      <c r="G181" s="63" t="s">
        <v>701</v>
      </c>
      <c r="H181" s="17" t="s">
        <v>649</v>
      </c>
      <c r="I181" s="161"/>
      <c r="J181" s="161"/>
      <c r="K181" s="161"/>
      <c r="L181" s="161"/>
      <c r="M181" s="17" t="s">
        <v>649</v>
      </c>
      <c r="N181" s="161"/>
      <c r="O181" s="161"/>
      <c r="P181" s="62"/>
    </row>
    <row r="182" spans="1:16" s="153" customFormat="1" ht="30">
      <c r="A182" s="172"/>
      <c r="B182" s="81"/>
      <c r="C182" s="52"/>
      <c r="D182" s="136">
        <v>0.42708333333333331</v>
      </c>
      <c r="E182" s="161"/>
      <c r="F182" s="17" t="s">
        <v>854</v>
      </c>
      <c r="G182" s="63" t="s">
        <v>855</v>
      </c>
      <c r="H182" s="17"/>
      <c r="I182" s="17" t="s">
        <v>649</v>
      </c>
      <c r="J182" s="161"/>
      <c r="K182" s="161"/>
      <c r="L182" s="161"/>
      <c r="M182" s="17" t="s">
        <v>649</v>
      </c>
      <c r="N182" s="161"/>
      <c r="O182" s="161"/>
      <c r="P182" s="63" t="s">
        <v>856</v>
      </c>
    </row>
    <row r="183" spans="1:16" s="153" customFormat="1">
      <c r="A183" s="172"/>
      <c r="B183" s="81"/>
      <c r="C183" s="52"/>
      <c r="D183" s="136">
        <v>0.44513888888888892</v>
      </c>
      <c r="E183" s="17" t="s">
        <v>711</v>
      </c>
      <c r="F183" s="161"/>
      <c r="G183" s="63" t="s">
        <v>701</v>
      </c>
      <c r="H183" s="17" t="s">
        <v>649</v>
      </c>
      <c r="I183" s="161"/>
      <c r="J183" s="161"/>
      <c r="K183" s="161"/>
      <c r="L183" s="161"/>
      <c r="M183" s="17" t="s">
        <v>649</v>
      </c>
      <c r="N183" s="161"/>
      <c r="O183" s="161"/>
      <c r="P183" s="62"/>
    </row>
    <row r="184" spans="1:16" ht="30">
      <c r="A184" s="172">
        <v>42297</v>
      </c>
      <c r="B184" s="81" t="s">
        <v>212</v>
      </c>
      <c r="C184" s="81" t="s">
        <v>283</v>
      </c>
      <c r="D184" s="136">
        <v>0.36805555555555558</v>
      </c>
      <c r="E184" s="161"/>
      <c r="F184" s="17" t="s">
        <v>858</v>
      </c>
      <c r="G184" s="63" t="s">
        <v>764</v>
      </c>
      <c r="H184" s="17" t="s">
        <v>649</v>
      </c>
      <c r="I184" s="161"/>
      <c r="J184" s="161"/>
      <c r="K184" s="161"/>
      <c r="L184" s="17" t="s">
        <v>649</v>
      </c>
      <c r="M184" s="161"/>
      <c r="N184" s="17" t="s">
        <v>649</v>
      </c>
      <c r="O184" s="161"/>
      <c r="P184" s="62"/>
    </row>
    <row r="185" spans="1:16" s="153" customFormat="1" ht="30">
      <c r="A185" s="172"/>
      <c r="B185" s="81"/>
      <c r="C185" s="81"/>
      <c r="D185" s="136">
        <v>0.37152777777777773</v>
      </c>
      <c r="E185" s="161"/>
      <c r="F185" s="17" t="s">
        <v>858</v>
      </c>
      <c r="G185" s="63" t="s">
        <v>764</v>
      </c>
      <c r="H185" s="161"/>
      <c r="I185" s="17" t="s">
        <v>649</v>
      </c>
      <c r="J185" s="161"/>
      <c r="K185" s="161"/>
      <c r="L185" s="17" t="s">
        <v>649</v>
      </c>
      <c r="M185" s="161"/>
      <c r="N185" s="17" t="s">
        <v>649</v>
      </c>
      <c r="O185" s="161"/>
      <c r="P185" s="62"/>
    </row>
    <row r="186" spans="1:16" s="153" customFormat="1">
      <c r="A186" s="172"/>
      <c r="B186" s="81"/>
      <c r="C186" s="81"/>
      <c r="D186" s="136">
        <v>0.3756944444444445</v>
      </c>
      <c r="E186" s="17"/>
      <c r="F186" s="17"/>
      <c r="G186" s="63" t="s">
        <v>766</v>
      </c>
      <c r="H186" s="17"/>
      <c r="I186" s="17" t="s">
        <v>649</v>
      </c>
      <c r="J186" s="161"/>
      <c r="K186" s="161"/>
      <c r="L186" s="17" t="s">
        <v>649</v>
      </c>
      <c r="M186" s="17"/>
      <c r="N186" s="17"/>
      <c r="O186" s="17" t="s">
        <v>649</v>
      </c>
      <c r="P186" s="63"/>
    </row>
    <row r="187" spans="1:16" s="153" customFormat="1">
      <c r="A187" s="172"/>
      <c r="B187" s="81"/>
      <c r="C187" s="81"/>
      <c r="D187" s="136">
        <v>0.37222222222222223</v>
      </c>
      <c r="E187" s="161"/>
      <c r="F187" s="17" t="s">
        <v>859</v>
      </c>
      <c r="G187" s="63" t="s">
        <v>701</v>
      </c>
      <c r="H187" s="161"/>
      <c r="I187" s="17" t="s">
        <v>649</v>
      </c>
      <c r="J187" s="161"/>
      <c r="K187" s="161"/>
      <c r="L187" s="161"/>
      <c r="M187" s="17" t="s">
        <v>649</v>
      </c>
      <c r="N187" s="161"/>
      <c r="O187" s="17" t="s">
        <v>649</v>
      </c>
      <c r="P187" s="62"/>
    </row>
    <row r="188" spans="1:16">
      <c r="A188" s="172">
        <v>42297</v>
      </c>
      <c r="B188" s="81" t="s">
        <v>213</v>
      </c>
      <c r="C188" s="81" t="s">
        <v>80</v>
      </c>
      <c r="D188" s="136">
        <v>0.44444444444444442</v>
      </c>
      <c r="E188" s="161"/>
      <c r="F188" s="161"/>
      <c r="G188" s="63" t="s">
        <v>747</v>
      </c>
      <c r="H188" s="17" t="s">
        <v>649</v>
      </c>
      <c r="I188" s="17"/>
      <c r="J188" s="161"/>
      <c r="K188" s="161"/>
      <c r="L188" s="17" t="s">
        <v>649</v>
      </c>
      <c r="M188" s="161"/>
      <c r="N188" s="161"/>
      <c r="O188" s="17" t="s">
        <v>649</v>
      </c>
      <c r="P188" s="62"/>
    </row>
    <row r="189" spans="1:16" s="153" customFormat="1" ht="30">
      <c r="A189" s="172"/>
      <c r="B189" s="81"/>
      <c r="C189" s="81"/>
      <c r="D189" s="136">
        <v>0.44722222222222219</v>
      </c>
      <c r="E189" s="161"/>
      <c r="F189" s="161"/>
      <c r="G189" s="63" t="s">
        <v>721</v>
      </c>
      <c r="H189" s="161"/>
      <c r="I189" s="161"/>
      <c r="J189" s="161"/>
      <c r="K189" s="161"/>
      <c r="L189" s="17" t="s">
        <v>649</v>
      </c>
      <c r="M189" s="161"/>
      <c r="N189" s="17" t="s">
        <v>649</v>
      </c>
      <c r="O189" s="161"/>
      <c r="P189" s="62"/>
    </row>
    <row r="190" spans="1:16" ht="45">
      <c r="A190" s="172">
        <v>42297</v>
      </c>
      <c r="B190" s="81" t="s">
        <v>223</v>
      </c>
      <c r="C190" s="52" t="s">
        <v>222</v>
      </c>
      <c r="D190" s="136">
        <v>0.47152777777777777</v>
      </c>
      <c r="E190" s="54" t="s">
        <v>862</v>
      </c>
      <c r="F190" s="161"/>
      <c r="G190" s="62"/>
      <c r="H190" s="161"/>
      <c r="I190" s="161"/>
      <c r="J190" s="161"/>
      <c r="K190" s="161"/>
      <c r="L190" s="17" t="s">
        <v>649</v>
      </c>
      <c r="M190" s="161"/>
      <c r="N190" s="161"/>
      <c r="O190" s="161"/>
      <c r="P190" s="63" t="s">
        <v>863</v>
      </c>
    </row>
    <row r="191" spans="1:16" s="153" customFormat="1">
      <c r="A191" s="172"/>
      <c r="B191" s="81"/>
      <c r="C191" s="52"/>
      <c r="D191" s="136">
        <v>0.50138888888888888</v>
      </c>
      <c r="E191" s="17" t="s">
        <v>864</v>
      </c>
      <c r="F191" s="161"/>
      <c r="G191" s="62"/>
      <c r="H191" s="161"/>
      <c r="I191" s="161"/>
      <c r="J191" s="161"/>
      <c r="K191" s="161"/>
      <c r="L191" s="17" t="s">
        <v>649</v>
      </c>
      <c r="M191" s="161"/>
      <c r="N191" s="161"/>
      <c r="O191" s="161"/>
      <c r="P191" s="62"/>
    </row>
    <row r="192" spans="1:16" s="153" customFormat="1">
      <c r="A192" s="172"/>
      <c r="B192" s="81"/>
      <c r="C192" s="52"/>
      <c r="D192" s="136">
        <v>0.47152777777777777</v>
      </c>
      <c r="E192" s="17" t="s">
        <v>711</v>
      </c>
      <c r="F192" s="161"/>
      <c r="G192" s="62"/>
      <c r="H192" s="161"/>
      <c r="I192" s="161"/>
      <c r="J192" s="161"/>
      <c r="K192" s="161"/>
      <c r="L192" s="161"/>
      <c r="M192" s="17" t="s">
        <v>649</v>
      </c>
      <c r="N192" s="161"/>
      <c r="O192" s="161"/>
      <c r="P192" s="62"/>
    </row>
    <row r="193" spans="1:16" s="153" customFormat="1">
      <c r="A193" s="172"/>
      <c r="B193" s="81"/>
      <c r="C193" s="52"/>
      <c r="D193" s="136">
        <v>0.47152777777777777</v>
      </c>
      <c r="E193" s="17" t="s">
        <v>722</v>
      </c>
      <c r="F193" s="161"/>
      <c r="G193" s="62"/>
      <c r="H193" s="161"/>
      <c r="I193" s="161"/>
      <c r="J193" s="161"/>
      <c r="K193" s="161"/>
      <c r="L193" s="161"/>
      <c r="M193" s="17" t="s">
        <v>649</v>
      </c>
      <c r="N193" s="161"/>
      <c r="O193" s="161"/>
      <c r="P193" s="62"/>
    </row>
    <row r="194" spans="1:16" s="153" customFormat="1">
      <c r="A194" s="172"/>
      <c r="B194" s="81"/>
      <c r="C194" s="52"/>
      <c r="D194" s="136">
        <v>0.50555555555555554</v>
      </c>
      <c r="E194" s="17" t="s">
        <v>722</v>
      </c>
      <c r="F194" s="161"/>
      <c r="G194" s="62"/>
      <c r="H194" s="161"/>
      <c r="I194" s="161"/>
      <c r="J194" s="161"/>
      <c r="K194" s="161"/>
      <c r="L194" s="161"/>
      <c r="M194" s="17" t="s">
        <v>649</v>
      </c>
      <c r="N194" s="161"/>
      <c r="O194" s="161"/>
      <c r="P194" s="62"/>
    </row>
    <row r="195" spans="1:16" s="153" customFormat="1">
      <c r="A195" s="172"/>
      <c r="B195" s="81"/>
      <c r="C195" s="52"/>
      <c r="D195" s="136">
        <v>0.5180555555555556</v>
      </c>
      <c r="E195" s="17" t="s">
        <v>711</v>
      </c>
      <c r="F195" s="161"/>
      <c r="G195" s="62"/>
      <c r="H195" s="161"/>
      <c r="I195" s="161"/>
      <c r="J195" s="161"/>
      <c r="K195" s="161"/>
      <c r="L195" s="161"/>
      <c r="M195" s="17" t="s">
        <v>649</v>
      </c>
      <c r="N195" s="161"/>
      <c r="O195" s="161"/>
      <c r="P195" s="62"/>
    </row>
    <row r="196" spans="1:16">
      <c r="A196" s="172">
        <v>42297</v>
      </c>
      <c r="B196" s="81" t="s">
        <v>224</v>
      </c>
      <c r="C196" s="52" t="s">
        <v>222</v>
      </c>
      <c r="D196" s="136">
        <v>0.59861111111111109</v>
      </c>
      <c r="E196" s="17" t="s">
        <v>770</v>
      </c>
      <c r="F196" s="17" t="s">
        <v>869</v>
      </c>
      <c r="G196" s="63" t="s">
        <v>870</v>
      </c>
      <c r="H196" s="161"/>
      <c r="I196" s="17" t="s">
        <v>649</v>
      </c>
      <c r="J196" s="161"/>
      <c r="K196" s="161"/>
      <c r="L196" s="17" t="s">
        <v>649</v>
      </c>
      <c r="M196" s="161"/>
      <c r="N196" s="17" t="s">
        <v>649</v>
      </c>
      <c r="O196" s="161"/>
      <c r="P196" s="62"/>
    </row>
    <row r="197" spans="1:16" ht="28">
      <c r="A197" s="172">
        <v>42297</v>
      </c>
      <c r="B197" s="78" t="s">
        <v>228</v>
      </c>
      <c r="C197" s="79" t="s">
        <v>226</v>
      </c>
      <c r="D197" s="136">
        <v>0.47222222222222227</v>
      </c>
      <c r="E197" s="17" t="s">
        <v>872</v>
      </c>
      <c r="F197" s="161"/>
      <c r="G197" s="62"/>
      <c r="H197" s="161"/>
      <c r="I197" s="17" t="s">
        <v>649</v>
      </c>
      <c r="J197" s="161"/>
      <c r="K197" s="161"/>
      <c r="L197" s="17" t="s">
        <v>649</v>
      </c>
      <c r="M197" s="161"/>
      <c r="N197" s="17" t="s">
        <v>649</v>
      </c>
      <c r="O197" s="161"/>
      <c r="P197" s="62"/>
    </row>
    <row r="198" spans="1:16" s="153" customFormat="1">
      <c r="A198" s="172"/>
      <c r="B198" s="78"/>
      <c r="C198" s="79"/>
      <c r="D198" s="136">
        <v>0.4826388888888889</v>
      </c>
      <c r="E198" s="17" t="s">
        <v>872</v>
      </c>
      <c r="F198" s="161"/>
      <c r="G198" s="62"/>
      <c r="H198" s="17" t="s">
        <v>649</v>
      </c>
      <c r="I198" s="161"/>
      <c r="J198" s="161"/>
      <c r="K198" s="161"/>
      <c r="L198" s="17" t="s">
        <v>649</v>
      </c>
      <c r="M198" s="161"/>
      <c r="N198" s="17" t="s">
        <v>649</v>
      </c>
      <c r="O198" s="161"/>
      <c r="P198" s="62"/>
    </row>
    <row r="199" spans="1:16" s="153" customFormat="1">
      <c r="A199" s="172"/>
      <c r="B199" s="78"/>
      <c r="C199" s="79"/>
      <c r="D199" s="136">
        <v>0.49305555555555558</v>
      </c>
      <c r="E199" s="17" t="s">
        <v>872</v>
      </c>
      <c r="F199" s="161"/>
      <c r="G199" s="62"/>
      <c r="H199" s="17" t="s">
        <v>649</v>
      </c>
      <c r="I199" s="161"/>
      <c r="J199" s="161"/>
      <c r="K199" s="161"/>
      <c r="L199" s="17" t="s">
        <v>649</v>
      </c>
      <c r="M199" s="161"/>
      <c r="N199" s="17" t="s">
        <v>649</v>
      </c>
      <c r="O199" s="161"/>
      <c r="P199" s="62"/>
    </row>
    <row r="200" spans="1:16" s="153" customFormat="1">
      <c r="A200" s="172"/>
      <c r="B200" s="78"/>
      <c r="C200" s="79"/>
      <c r="D200" s="136">
        <v>0.50694444444444442</v>
      </c>
      <c r="E200" s="17" t="s">
        <v>872</v>
      </c>
      <c r="F200" s="161"/>
      <c r="G200" s="62"/>
      <c r="H200" s="161"/>
      <c r="I200" s="17" t="s">
        <v>649</v>
      </c>
      <c r="J200" s="161"/>
      <c r="K200" s="161"/>
      <c r="L200" s="17" t="s">
        <v>649</v>
      </c>
      <c r="M200" s="161"/>
      <c r="N200" s="17" t="s">
        <v>649</v>
      </c>
      <c r="O200" s="161"/>
      <c r="P200" s="62"/>
    </row>
    <row r="201" spans="1:16" s="153" customFormat="1">
      <c r="A201" s="172"/>
      <c r="B201" s="78"/>
      <c r="C201" s="79"/>
      <c r="D201" s="136">
        <v>0.4826388888888889</v>
      </c>
      <c r="E201" s="17" t="s">
        <v>873</v>
      </c>
      <c r="F201" s="161"/>
      <c r="G201" s="62"/>
      <c r="H201" s="161"/>
      <c r="I201" s="161"/>
      <c r="J201" s="161"/>
      <c r="K201" s="161"/>
      <c r="L201" s="161"/>
      <c r="M201" s="17" t="s">
        <v>649</v>
      </c>
      <c r="N201" s="161"/>
      <c r="O201" s="161"/>
      <c r="P201" s="62"/>
    </row>
    <row r="202" spans="1:16">
      <c r="A202" s="172">
        <v>42297</v>
      </c>
      <c r="B202" s="81" t="s">
        <v>227</v>
      </c>
      <c r="C202" s="52" t="s">
        <v>83</v>
      </c>
      <c r="D202" s="161"/>
      <c r="E202" s="17" t="s">
        <v>763</v>
      </c>
      <c r="F202" s="161"/>
      <c r="G202" s="62"/>
      <c r="H202" s="161"/>
      <c r="I202" s="161"/>
      <c r="J202" s="161"/>
      <c r="K202" s="161"/>
      <c r="L202" s="17" t="s">
        <v>649</v>
      </c>
      <c r="M202" s="161"/>
      <c r="N202" s="161"/>
      <c r="O202" s="161"/>
      <c r="P202" s="62"/>
    </row>
    <row r="203" spans="1:16">
      <c r="A203" s="17"/>
      <c r="B203" s="79"/>
      <c r="C203" s="79"/>
      <c r="D203" s="161"/>
      <c r="E203" s="17" t="s">
        <v>874</v>
      </c>
      <c r="F203" s="161"/>
      <c r="G203" s="62"/>
      <c r="H203" s="161"/>
      <c r="I203" s="161"/>
      <c r="J203" s="161"/>
      <c r="K203" s="161"/>
      <c r="L203" s="17" t="s">
        <v>649</v>
      </c>
      <c r="M203" s="161"/>
      <c r="N203" s="161"/>
      <c r="O203" s="161"/>
      <c r="P203" s="62"/>
    </row>
    <row r="204" spans="1:16" ht="30">
      <c r="A204" s="17"/>
      <c r="B204" s="79"/>
      <c r="C204" s="79"/>
      <c r="D204" s="161"/>
      <c r="E204" s="17" t="s">
        <v>719</v>
      </c>
      <c r="F204" s="17" t="s">
        <v>875</v>
      </c>
      <c r="G204" s="63" t="s">
        <v>876</v>
      </c>
      <c r="H204" s="17"/>
      <c r="I204" s="17" t="s">
        <v>649</v>
      </c>
      <c r="J204" s="161"/>
      <c r="K204" s="161"/>
      <c r="L204" s="17" t="s">
        <v>649</v>
      </c>
      <c r="M204" s="161"/>
      <c r="N204" s="161"/>
      <c r="O204" s="161"/>
      <c r="P204" s="62"/>
    </row>
    <row r="205" spans="1:16">
      <c r="A205" s="17"/>
      <c r="B205" s="79"/>
      <c r="C205" s="79"/>
      <c r="D205" s="161"/>
      <c r="E205" s="17" t="s">
        <v>775</v>
      </c>
      <c r="F205" s="161"/>
      <c r="G205" s="63" t="s">
        <v>701</v>
      </c>
      <c r="H205" s="17"/>
      <c r="I205" s="17" t="s">
        <v>649</v>
      </c>
      <c r="J205" s="161"/>
      <c r="K205" s="161"/>
      <c r="L205" s="17" t="s">
        <v>649</v>
      </c>
      <c r="M205" s="161"/>
      <c r="N205" s="161"/>
      <c r="O205" s="161"/>
      <c r="P205" s="62"/>
    </row>
    <row r="206" spans="1:16">
      <c r="J206" s="51"/>
      <c r="K206" s="51"/>
    </row>
    <row r="207" spans="1:16">
      <c r="J207" s="51"/>
      <c r="K207" s="51"/>
    </row>
    <row r="208" spans="1:16">
      <c r="J208" s="51"/>
      <c r="K208" s="51"/>
    </row>
    <row r="209" spans="10:11">
      <c r="J209" s="51"/>
      <c r="K209" s="51"/>
    </row>
    <row r="210" spans="10:11">
      <c r="J210" s="51"/>
      <c r="K210" s="51"/>
    </row>
    <row r="211" spans="10:11">
      <c r="J211" s="51"/>
      <c r="K211" s="51"/>
    </row>
    <row r="212" spans="10:11">
      <c r="J212" s="51"/>
      <c r="K212" s="51"/>
    </row>
    <row r="213" spans="10:11">
      <c r="J213" s="51"/>
      <c r="K213" s="51"/>
    </row>
    <row r="214" spans="10:11">
      <c r="J214" s="51"/>
      <c r="K214" s="51"/>
    </row>
    <row r="215" spans="10:11">
      <c r="J215" s="51"/>
      <c r="K215" s="51"/>
    </row>
    <row r="216" spans="10:11">
      <c r="J216" s="51"/>
      <c r="K216" s="51"/>
    </row>
    <row r="217" spans="10:11">
      <c r="J217" s="51"/>
      <c r="K217" s="51"/>
    </row>
    <row r="218" spans="10:11">
      <c r="J218" s="51"/>
      <c r="K218" s="51"/>
    </row>
    <row r="219" spans="10:11">
      <c r="J219" s="51"/>
      <c r="K219" s="51"/>
    </row>
    <row r="220" spans="10:11">
      <c r="J220" s="51"/>
      <c r="K220" s="51"/>
    </row>
    <row r="221" spans="10:11">
      <c r="J221" s="51"/>
      <c r="K221" s="51"/>
    </row>
    <row r="222" spans="10:11">
      <c r="J222" s="51"/>
      <c r="K222" s="51"/>
    </row>
    <row r="223" spans="10:11">
      <c r="J223" s="51"/>
      <c r="K223" s="51"/>
    </row>
    <row r="224" spans="10:11">
      <c r="J224" s="51"/>
      <c r="K224" s="51"/>
    </row>
    <row r="225" spans="10:11">
      <c r="J225" s="51"/>
      <c r="K225" s="51"/>
    </row>
    <row r="226" spans="10:11">
      <c r="J226" s="51"/>
      <c r="K226" s="51"/>
    </row>
    <row r="227" spans="10:11">
      <c r="J227" s="51"/>
      <c r="K227" s="51"/>
    </row>
    <row r="228" spans="10:11">
      <c r="J228" s="51"/>
      <c r="K228" s="51"/>
    </row>
    <row r="229" spans="10:11">
      <c r="J229" s="51"/>
      <c r="K229" s="51"/>
    </row>
    <row r="230" spans="10:11">
      <c r="J230" s="51"/>
      <c r="K230" s="51"/>
    </row>
    <row r="231" spans="10:11">
      <c r="J231" s="51"/>
      <c r="K231" s="51"/>
    </row>
    <row r="232" spans="10:11">
      <c r="J232" s="51"/>
      <c r="K232" s="51"/>
    </row>
    <row r="233" spans="10:11">
      <c r="J233" s="51"/>
      <c r="K233" s="51"/>
    </row>
    <row r="234" spans="10:11">
      <c r="J234" s="51"/>
      <c r="K234" s="51"/>
    </row>
    <row r="235" spans="10:11">
      <c r="J235" s="51"/>
      <c r="K235" s="51"/>
    </row>
    <row r="236" spans="10:11">
      <c r="J236" s="51"/>
      <c r="K236" s="51"/>
    </row>
    <row r="237" spans="10:11">
      <c r="J237" s="51"/>
      <c r="K237" s="51"/>
    </row>
    <row r="238" spans="10:11">
      <c r="J238" s="51"/>
      <c r="K238" s="51"/>
    </row>
    <row r="239" spans="10:11">
      <c r="J239" s="51"/>
      <c r="K239" s="51"/>
    </row>
    <row r="240" spans="10:11">
      <c r="J240" s="51"/>
      <c r="K240" s="51"/>
    </row>
    <row r="241" spans="10:11">
      <c r="J241" s="51"/>
      <c r="K241" s="51"/>
    </row>
    <row r="242" spans="10:11">
      <c r="J242" s="51"/>
      <c r="K242" s="51"/>
    </row>
    <row r="243" spans="10:11">
      <c r="J243" s="51"/>
      <c r="K243" s="51"/>
    </row>
    <row r="244" spans="10:11">
      <c r="J244" s="51"/>
      <c r="K244" s="51"/>
    </row>
    <row r="245" spans="10:11">
      <c r="J245" s="51"/>
      <c r="K245" s="51"/>
    </row>
    <row r="246" spans="10:11">
      <c r="J246" s="51"/>
      <c r="K246" s="51"/>
    </row>
    <row r="247" spans="10:11">
      <c r="J247" s="51"/>
      <c r="K247" s="51"/>
    </row>
    <row r="248" spans="10:11">
      <c r="J248" s="51"/>
      <c r="K248" s="51"/>
    </row>
    <row r="249" spans="10:11">
      <c r="J249" s="51"/>
      <c r="K249" s="51"/>
    </row>
    <row r="250" spans="10:11">
      <c r="J250" s="51"/>
      <c r="K250" s="51"/>
    </row>
    <row r="251" spans="10:11">
      <c r="J251" s="51"/>
      <c r="K251" s="51"/>
    </row>
    <row r="252" spans="10:11">
      <c r="J252" s="51"/>
      <c r="K252" s="51"/>
    </row>
    <row r="253" spans="10:11">
      <c r="J253" s="51"/>
      <c r="K253" s="51"/>
    </row>
    <row r="254" spans="10:11">
      <c r="J254" s="51"/>
      <c r="K254" s="51"/>
    </row>
    <row r="255" spans="10:11">
      <c r="J255" s="51"/>
      <c r="K255" s="51"/>
    </row>
    <row r="256" spans="10:11">
      <c r="J256" s="51"/>
      <c r="K256" s="51"/>
    </row>
    <row r="257" spans="10:11">
      <c r="J257" s="51"/>
      <c r="K257" s="51"/>
    </row>
    <row r="258" spans="10:11">
      <c r="J258" s="51"/>
      <c r="K258" s="51"/>
    </row>
    <row r="259" spans="10:11">
      <c r="J259" s="51"/>
      <c r="K259" s="51"/>
    </row>
    <row r="260" spans="10:11">
      <c r="J260" s="51"/>
      <c r="K260" s="51"/>
    </row>
    <row r="261" spans="10:11">
      <c r="J261" s="51"/>
      <c r="K261" s="51"/>
    </row>
    <row r="262" spans="10:11">
      <c r="J262" s="51"/>
      <c r="K262" s="51"/>
    </row>
    <row r="263" spans="10:11">
      <c r="J263" s="51"/>
      <c r="K263" s="51"/>
    </row>
    <row r="264" spans="10:11">
      <c r="J264" s="51"/>
      <c r="K264" s="51"/>
    </row>
    <row r="265" spans="10:11">
      <c r="J265" s="51"/>
      <c r="K265" s="51"/>
    </row>
    <row r="266" spans="10:11">
      <c r="J266" s="51"/>
      <c r="K266" s="51"/>
    </row>
    <row r="267" spans="10:11">
      <c r="J267" s="51"/>
      <c r="K267" s="51"/>
    </row>
    <row r="268" spans="10:11">
      <c r="J268" s="51"/>
      <c r="K268" s="51"/>
    </row>
    <row r="269" spans="10:11">
      <c r="J269" s="51"/>
      <c r="K269" s="51"/>
    </row>
    <row r="270" spans="10:11">
      <c r="J270" s="51"/>
      <c r="K270" s="51"/>
    </row>
    <row r="271" spans="10:11">
      <c r="J271" s="51"/>
      <c r="K271" s="51"/>
    </row>
    <row r="272" spans="10:11">
      <c r="J272" s="51"/>
      <c r="K272" s="51"/>
    </row>
    <row r="273" spans="10:11">
      <c r="J273" s="51"/>
      <c r="K273" s="51"/>
    </row>
    <row r="274" spans="10:11">
      <c r="J274" s="51"/>
      <c r="K274" s="51"/>
    </row>
    <row r="275" spans="10:11">
      <c r="J275" s="51"/>
      <c r="K275" s="51"/>
    </row>
    <row r="276" spans="10:11">
      <c r="J276" s="51"/>
      <c r="K276" s="51"/>
    </row>
    <row r="277" spans="10:11">
      <c r="J277" s="51"/>
      <c r="K277" s="51"/>
    </row>
    <row r="278" spans="10:11">
      <c r="J278" s="51"/>
      <c r="K278" s="51"/>
    </row>
    <row r="279" spans="10:11">
      <c r="J279" s="51"/>
      <c r="K279" s="51"/>
    </row>
    <row r="280" spans="10:11">
      <c r="J280" s="51"/>
      <c r="K280" s="51"/>
    </row>
    <row r="281" spans="10:11">
      <c r="J281" s="51"/>
      <c r="K281" s="51"/>
    </row>
    <row r="282" spans="10:11">
      <c r="J282" s="51"/>
      <c r="K282" s="51"/>
    </row>
    <row r="283" spans="10:11">
      <c r="J283" s="51"/>
      <c r="K283" s="51"/>
    </row>
    <row r="284" spans="10:11">
      <c r="J284" s="51"/>
      <c r="K284" s="51"/>
    </row>
    <row r="285" spans="10:11">
      <c r="J285" s="51"/>
      <c r="K285" s="51"/>
    </row>
    <row r="286" spans="10:11">
      <c r="J286" s="51"/>
      <c r="K286" s="51"/>
    </row>
    <row r="287" spans="10:11">
      <c r="J287" s="51"/>
      <c r="K287" s="51"/>
    </row>
    <row r="288" spans="10:11">
      <c r="J288" s="51"/>
      <c r="K288" s="51"/>
    </row>
    <row r="289" spans="10:11">
      <c r="J289" s="51"/>
      <c r="K289" s="51"/>
    </row>
    <row r="290" spans="10:11">
      <c r="J290" s="51"/>
      <c r="K290" s="51"/>
    </row>
    <row r="291" spans="10:11">
      <c r="J291" s="51"/>
      <c r="K291" s="51"/>
    </row>
    <row r="292" spans="10:11">
      <c r="J292" s="51"/>
      <c r="K292" s="51"/>
    </row>
    <row r="293" spans="10:11">
      <c r="J293" s="51"/>
      <c r="K293" s="51"/>
    </row>
    <row r="294" spans="10:11">
      <c r="J294" s="51"/>
      <c r="K294" s="51"/>
    </row>
    <row r="295" spans="10:11">
      <c r="J295" s="51"/>
      <c r="K295" s="51"/>
    </row>
    <row r="296" spans="10:11">
      <c r="J296" s="51"/>
      <c r="K296" s="51"/>
    </row>
    <row r="297" spans="10:11">
      <c r="J297" s="51"/>
      <c r="K297" s="51"/>
    </row>
    <row r="298" spans="10:11">
      <c r="J298" s="51"/>
      <c r="K298" s="51"/>
    </row>
    <row r="299" spans="10:11">
      <c r="J299" s="51"/>
      <c r="K299" s="51"/>
    </row>
    <row r="300" spans="10:11">
      <c r="J300" s="51"/>
      <c r="K300" s="51"/>
    </row>
    <row r="301" spans="10:11">
      <c r="J301" s="51"/>
      <c r="K301" s="51"/>
    </row>
    <row r="302" spans="10:11">
      <c r="J302" s="51"/>
      <c r="K302" s="51"/>
    </row>
    <row r="303" spans="10:11">
      <c r="J303" s="51"/>
      <c r="K303" s="51"/>
    </row>
    <row r="304" spans="10:11">
      <c r="J304" s="51"/>
      <c r="K304" s="51"/>
    </row>
    <row r="305" spans="10:11">
      <c r="J305" s="51"/>
      <c r="K305" s="51"/>
    </row>
    <row r="306" spans="10:11">
      <c r="J306" s="51"/>
      <c r="K306" s="51"/>
    </row>
    <row r="307" spans="10:11">
      <c r="J307" s="51"/>
      <c r="K307" s="51"/>
    </row>
    <row r="308" spans="10:11">
      <c r="J308" s="51"/>
      <c r="K308" s="51"/>
    </row>
    <row r="309" spans="10:11">
      <c r="J309" s="51"/>
      <c r="K309" s="51"/>
    </row>
    <row r="310" spans="10:11">
      <c r="J310" s="51"/>
      <c r="K310" s="51"/>
    </row>
    <row r="311" spans="10:11">
      <c r="J311" s="51"/>
      <c r="K311" s="51"/>
    </row>
    <row r="312" spans="10:11">
      <c r="J312" s="51"/>
      <c r="K312" s="51"/>
    </row>
    <row r="313" spans="10:11">
      <c r="J313" s="51"/>
      <c r="K313" s="51"/>
    </row>
    <row r="314" spans="10:11">
      <c r="J314" s="51"/>
      <c r="K314" s="51"/>
    </row>
    <row r="315" spans="10:11">
      <c r="J315" s="51"/>
      <c r="K315" s="51"/>
    </row>
    <row r="316" spans="10:11">
      <c r="J316" s="51"/>
      <c r="K316" s="51"/>
    </row>
    <row r="317" spans="10:11">
      <c r="J317" s="51"/>
      <c r="K317" s="51"/>
    </row>
    <row r="318" spans="10:11">
      <c r="J318" s="51"/>
      <c r="K318" s="51"/>
    </row>
    <row r="319" spans="10:11">
      <c r="J319" s="51"/>
      <c r="K319" s="51"/>
    </row>
    <row r="320" spans="10:11">
      <c r="J320" s="51"/>
      <c r="K320" s="51"/>
    </row>
    <row r="321" spans="10:11">
      <c r="J321" s="51"/>
      <c r="K321" s="51"/>
    </row>
    <row r="322" spans="10:11">
      <c r="J322" s="51"/>
      <c r="K322" s="51"/>
    </row>
    <row r="323" spans="10:11">
      <c r="J323" s="51"/>
      <c r="K323" s="51"/>
    </row>
    <row r="324" spans="10:11">
      <c r="J324" s="51"/>
      <c r="K324" s="51"/>
    </row>
    <row r="325" spans="10:11">
      <c r="J325" s="51"/>
      <c r="K325" s="51"/>
    </row>
    <row r="326" spans="10:11">
      <c r="J326" s="51"/>
      <c r="K326" s="51"/>
    </row>
    <row r="327" spans="10:11">
      <c r="J327" s="51"/>
      <c r="K327" s="51"/>
    </row>
    <row r="328" spans="10:11">
      <c r="J328" s="51"/>
      <c r="K328" s="51"/>
    </row>
    <row r="329" spans="10:11">
      <c r="J329" s="51"/>
      <c r="K329" s="51"/>
    </row>
    <row r="330" spans="10:11">
      <c r="J330" s="51"/>
      <c r="K330" s="51"/>
    </row>
    <row r="331" spans="10:11">
      <c r="J331" s="51"/>
      <c r="K331" s="51"/>
    </row>
    <row r="332" spans="10:11">
      <c r="J332" s="51"/>
      <c r="K332" s="51"/>
    </row>
    <row r="333" spans="10:11">
      <c r="J333" s="51"/>
      <c r="K333" s="51"/>
    </row>
    <row r="334" spans="10:11">
      <c r="J334" s="51"/>
      <c r="K334" s="51"/>
    </row>
    <row r="335" spans="10:11">
      <c r="J335" s="51"/>
      <c r="K335" s="51"/>
    </row>
    <row r="336" spans="10:11">
      <c r="J336" s="51"/>
      <c r="K336" s="51"/>
    </row>
    <row r="337" spans="10:11">
      <c r="J337" s="51"/>
      <c r="K337" s="51"/>
    </row>
    <row r="338" spans="10:11">
      <c r="J338" s="51"/>
      <c r="K338" s="51"/>
    </row>
    <row r="339" spans="10:11">
      <c r="J339" s="51"/>
      <c r="K339" s="51"/>
    </row>
    <row r="340" spans="10:11">
      <c r="J340" s="51"/>
      <c r="K340" s="51"/>
    </row>
    <row r="341" spans="10:11">
      <c r="J341" s="51"/>
      <c r="K341" s="51"/>
    </row>
    <row r="342" spans="10:11">
      <c r="J342" s="51"/>
      <c r="K342" s="51"/>
    </row>
    <row r="343" spans="10:11">
      <c r="J343" s="51"/>
      <c r="K343" s="51"/>
    </row>
    <row r="344" spans="10:11">
      <c r="J344" s="51"/>
      <c r="K344" s="51"/>
    </row>
    <row r="345" spans="10:11">
      <c r="J345" s="51"/>
      <c r="K345" s="51"/>
    </row>
    <row r="346" spans="10:11">
      <c r="J346" s="51"/>
      <c r="K346" s="51"/>
    </row>
    <row r="347" spans="10:11">
      <c r="J347" s="51"/>
      <c r="K347" s="51"/>
    </row>
    <row r="348" spans="10:11">
      <c r="J348" s="51"/>
      <c r="K348" s="51"/>
    </row>
    <row r="349" spans="10:11">
      <c r="J349" s="51"/>
      <c r="K349" s="51"/>
    </row>
    <row r="350" spans="10:11">
      <c r="J350" s="51"/>
      <c r="K350" s="51"/>
    </row>
    <row r="351" spans="10:11">
      <c r="J351" s="51"/>
      <c r="K351" s="51"/>
    </row>
    <row r="352" spans="10:11">
      <c r="J352" s="51"/>
      <c r="K352" s="51"/>
    </row>
    <row r="353" spans="10:11">
      <c r="J353" s="51"/>
      <c r="K353" s="51"/>
    </row>
    <row r="354" spans="10:11">
      <c r="J354" s="51"/>
      <c r="K354" s="51"/>
    </row>
    <row r="355" spans="10:11">
      <c r="J355" s="51"/>
      <c r="K355" s="51"/>
    </row>
    <row r="356" spans="10:11">
      <c r="J356" s="51"/>
      <c r="K356" s="51"/>
    </row>
    <row r="357" spans="10:11">
      <c r="J357" s="51"/>
      <c r="K357" s="51"/>
    </row>
    <row r="358" spans="10:11">
      <c r="J358" s="51"/>
      <c r="K358" s="51"/>
    </row>
    <row r="359" spans="10:11">
      <c r="J359" s="51"/>
      <c r="K359" s="51"/>
    </row>
    <row r="360" spans="10:11">
      <c r="J360" s="51"/>
      <c r="K360" s="51"/>
    </row>
    <row r="361" spans="10:11">
      <c r="J361" s="51"/>
      <c r="K361" s="51"/>
    </row>
  </sheetData>
  <phoneticPr fontId="29" type="noConversion"/>
  <pageMargins left="0.7" right="0.7" top="0.75" bottom="0.75" header="0.3" footer="0.3"/>
  <pageSetup orientation="landscape" horizontalDpi="4294967292" verticalDpi="4294967292"/>
  <headerFooter>
    <oddHeader>&amp;C&amp;"Calibri,Regular"&amp;K000000Day in the Life of the Hudson River_x000D_October 20, 2015 Shipping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Fish </vt:lpstr>
      <vt:lpstr>Macros</vt:lpstr>
      <vt:lpstr>Student Salinity</vt:lpstr>
      <vt:lpstr>Standardized Salinity </vt:lpstr>
      <vt:lpstr>Physical Systems</vt:lpstr>
      <vt:lpstr>Chemistry </vt:lpstr>
      <vt:lpstr>Tides</vt:lpstr>
      <vt:lpstr>Currents</vt:lpstr>
      <vt:lpstr>Shipping</vt:lpstr>
      <vt:lpstr>Other Observations</vt:lpstr>
      <vt:lpstr>Cores</vt:lpstr>
      <vt:lpstr>+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Margie Turrin</dc:creator>
  <cp:lastModifiedBy>Margie Turrin</cp:lastModifiedBy>
  <cp:lastPrinted>2016-12-28T19:43:11Z</cp:lastPrinted>
  <dcterms:created xsi:type="dcterms:W3CDTF">2015-10-27T16:55:36Z</dcterms:created>
  <dcterms:modified xsi:type="dcterms:W3CDTF">2016-12-28T20:15:03Z</dcterms:modified>
</cp:coreProperties>
</file>